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ivasiriyangkool\Desktop\3. TR Q1'24\FS\V6 DTA\"/>
    </mc:Choice>
  </mc:AlternateContent>
  <xr:revisionPtr revIDLastSave="0" documentId="13_ncr:1_{38CE9938-6EDE-41F6-9C4D-051A6B13372E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BS 2-3" sheetId="12" r:id="rId1"/>
    <sheet name="PL 4" sheetId="10" r:id="rId2"/>
    <sheet name="OCI 5" sheetId="11" r:id="rId3"/>
    <sheet name="Equity 6" sheetId="9" r:id="rId4"/>
    <sheet name="Equity 7" sheetId="3" r:id="rId5"/>
    <sheet name="CF 8-9" sheetId="5" r:id="rId6"/>
  </sheets>
  <externalReferences>
    <externalReference r:id="rId7"/>
    <externalReference r:id="rId8"/>
    <externalReference r:id="rId9"/>
    <externalReference r:id="rId10"/>
  </externalReferences>
  <definedNames>
    <definedName name="______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_DEC2011" hidden="1">{"Con Balance Sheet",#N/A,FALSE,"Consol";"Con Retained Earnings",#N/A,FALSE,"Consol";"Con Statement of Income",#N/A,FALSE,"Consol";"Con Cash Flows",#N/A,FALSE,"Consol";"Con Changes in Fin Position",#N/A,FALSE,"Consol"}</definedName>
    <definedName name="__FDS_HYPERLINK_TOGGLE_STATE__" hidden="1">"ON"</definedName>
    <definedName name="_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1102" hidden="1">'[1]stat local'!$D$769:$D$3475</definedName>
    <definedName name="_abc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bs1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_bs2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DEC2011" hidden="1">{"Con Balance Sheet",#N/A,FALSE,"Consol";"Con Retained Earnings",#N/A,FALSE,"Consol";"Con Statement of Income",#N/A,FALSE,"Consol";"Con Cash Flows",#N/A,FALSE,"Consol";"Con Changes in Fin Position",#N/A,FALSE,"Consol"}</definedName>
    <definedName name="_Example" hidden="1">#REF!</definedName>
    <definedName name="_Fill" hidden="1">#REF!</definedName>
    <definedName name="_xlnm._FilterDatabase" hidden="1">#REF!</definedName>
    <definedName name="_go14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_Key1" hidden="1">#REF!</definedName>
    <definedName name="_Key2" hidden="1">#REF!</definedName>
    <definedName name="_Look" hidden="1">#REF!</definedName>
    <definedName name="_Order1" hidden="1">255</definedName>
    <definedName name="_Order2" hidden="1">255</definedName>
    <definedName name="_Parse_Out" hidden="1">[2]LEAVE!#REF!</definedName>
    <definedName name="_Series" hidden="1">#REF!</definedName>
    <definedName name="_Shading" hidden="1">#REF!</definedName>
    <definedName name="_Sort" hidden="1">#REF!</definedName>
    <definedName name="a" hidden="1">{"Con Balance Sheet",#N/A,FALSE,"Consol";"Con Retained Earnings",#N/A,FALSE,"Consol";"Con Statement of Income",#N/A,FALSE,"Consol";"Con Cash Flows",#N/A,FALSE,"Consol";"Con Changes in Fin Position",#N/A,FALSE,"Consol"}</definedName>
    <definedName name="AA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ACwvu.Cash._.Flows._.8._.page." hidden="1">#REF!</definedName>
    <definedName name="ACwvu.Con._.Balance._.Sheet." hidden="1">#REF!</definedName>
    <definedName name="ACwvu.Con._.Balance._.Sheet._.8._.page." hidden="1">#REF!</definedName>
    <definedName name="ACwvu.Con._.Cash._.Flows." hidden="1">#REF!</definedName>
    <definedName name="ACwvu.Con._.Cash._.Flows._.8._.page." hidden="1">#REF!</definedName>
    <definedName name="ACwvu.Con._.Changes._.in._.Fin._.Position." hidden="1">#REF!</definedName>
    <definedName name="ACwvu.Con._.Retained._.Earnings." hidden="1">#REF!</definedName>
    <definedName name="ACwvu.Con._.Retained._.Earnings._.8._.page." hidden="1">[3]Consol!#REF!</definedName>
    <definedName name="ACwvu.Con._.Statement._.of._.Earnings." hidden="1">#REF!</definedName>
    <definedName name="ACwvu.Con._.Statement._.of._.Income." hidden="1">#REF!</definedName>
    <definedName name="ACwvu.Con._.Stmt._.of._.Income._.8._.page." hidden="1">#REF!</definedName>
    <definedName name="ACwvu.Cover._.8._.page." hidden="1">#REF!</definedName>
    <definedName name="ACwvu.Cover._.Pages." hidden="1">#REF!</definedName>
    <definedName name="ACwvu.Statement._.of._.Income._.8._.page." hidden="1">#REF!</definedName>
    <definedName name="ACwvu.Sum._.Balance._.Sheet." hidden="1">#REF!</definedName>
    <definedName name="ACwvu.Sum._.Cash._.Flows." hidden="1">#REF!</definedName>
    <definedName name="ACwvu.Sum._.Changes._.in._.Fin._.Position." hidden="1">#REF!</definedName>
    <definedName name="ACwvu.Sum._.Retained._.Earnings." hidden="1">#REF!</definedName>
    <definedName name="ACwvu.Sum._.Statement._.of._.Earnings." hidden="1">#REF!</definedName>
    <definedName name="ACwvu.Sum._.Statement._.of._.Income." hidden="1">#REF!</definedName>
    <definedName name="ACwvu.Sum._.Stockholders._.Equity." hidden="1">[3]Consol!#REF!</definedName>
    <definedName name="adas" hidden="1">{"'Model'!$A$1:$N$53"}</definedName>
    <definedName name="adas_1" hidden="1">{"'Model'!$A$1:$N$53"}</definedName>
    <definedName name="adas_1_1" hidden="1">{"'Model'!$A$1:$N$53"}</definedName>
    <definedName name="adas_2" hidden="1">{"'Model'!$A$1:$N$53"}</definedName>
    <definedName name="adas_2_1" hidden="1">{"'Model'!$A$1:$N$53"}</definedName>
    <definedName name="adas_3" hidden="1">{"'Model'!$A$1:$N$53"}</definedName>
    <definedName name="adas_3_1" hidden="1">{"'Model'!$A$1:$N$53"}</definedName>
    <definedName name="adas_4" hidden="1">{"'Model'!$A$1:$N$53"}</definedName>
    <definedName name="adas_4_1" hidden="1">{"'Model'!$A$1:$N$53"}</definedName>
    <definedName name="adas_5" hidden="1">{"'Model'!$A$1:$N$53"}</definedName>
    <definedName name="ake" hidden="1">#REF!</definedName>
    <definedName name="aoe" hidden="1">{"'Model'!$A$1:$N$53"}</definedName>
    <definedName name="aoe_1" hidden="1">{"'Model'!$A$1:$N$53"}</definedName>
    <definedName name="aoe_1_1" hidden="1">{"'Model'!$A$1:$N$53"}</definedName>
    <definedName name="aoe_2" hidden="1">{"'Model'!$A$1:$N$53"}</definedName>
    <definedName name="aoe_2_1" hidden="1">{"'Model'!$A$1:$N$53"}</definedName>
    <definedName name="aoe_3" hidden="1">{"'Model'!$A$1:$N$53"}</definedName>
    <definedName name="aoe_3_1" hidden="1">{"'Model'!$A$1:$N$53"}</definedName>
    <definedName name="aoe_4" hidden="1">{"'Model'!$A$1:$N$53"}</definedName>
    <definedName name="aoe_4_1" hidden="1">{"'Model'!$A$1:$N$53"}</definedName>
    <definedName name="aoe_5" hidden="1">{"'Model'!$A$1:$N$53"}</definedName>
    <definedName name="aoee" hidden="1">{"'Model'!$A$1:$N$53"}</definedName>
    <definedName name="aoee_1" hidden="1">{"'Model'!$A$1:$N$53"}</definedName>
    <definedName name="aoee_1_1" hidden="1">{"'Model'!$A$1:$N$53"}</definedName>
    <definedName name="aoee_2" hidden="1">{"'Model'!$A$1:$N$53"}</definedName>
    <definedName name="aoee_2_1" hidden="1">{"'Model'!$A$1:$N$53"}</definedName>
    <definedName name="aoee_3" hidden="1">{"'Model'!$A$1:$N$53"}</definedName>
    <definedName name="aoee_3_1" hidden="1">{"'Model'!$A$1:$N$53"}</definedName>
    <definedName name="aoee_4" hidden="1">{"'Model'!$A$1:$N$53"}</definedName>
    <definedName name="aoee_4_1" hidden="1">{"'Model'!$A$1:$N$53"}</definedName>
    <definedName name="aoee_5" hidden="1">{"'Model'!$A$1:$N$53"}</definedName>
    <definedName name="AS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AS2DocOpenMode" hidden="1">"AS2DocumentEdit"</definedName>
    <definedName name="ASD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b" hidden="1">{"Con Balance Sheet",#N/A,FALSE,"Consol";"Con Retained Earnings",#N/A,FALSE,"Consol";"Con Statement of Income",#N/A,FALSE,"Consol";"Con Cash Flows",#N/A,FALSE,"Consol";"Con Changes in Fin Position",#N/A,FALSE,"Consol"}</definedName>
    <definedName name="baba" hidden="1">{"'Model'!$A$1:$N$53"}</definedName>
    <definedName name="baba_1" hidden="1">{"'Model'!$A$1:$N$53"}</definedName>
    <definedName name="baba_1_1" hidden="1">{"'Model'!$A$1:$N$53"}</definedName>
    <definedName name="baba_2" hidden="1">{"'Model'!$A$1:$N$53"}</definedName>
    <definedName name="baba_2_1" hidden="1">{"'Model'!$A$1:$N$53"}</definedName>
    <definedName name="baba_3" hidden="1">{"'Model'!$A$1:$N$53"}</definedName>
    <definedName name="baba_3_1" hidden="1">{"'Model'!$A$1:$N$53"}</definedName>
    <definedName name="baba_4" hidden="1">{"'Model'!$A$1:$N$53"}</definedName>
    <definedName name="baba_4_1" hidden="1">{"'Model'!$A$1:$N$53"}</definedName>
    <definedName name="baba_5" hidden="1">{"'Model'!$A$1:$N$53"}</definedName>
    <definedName name="bb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BBB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BBBB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bbbb_1" hidden="1">{"'Model'!$A$1:$N$53"}</definedName>
    <definedName name="bbbb_1_1" hidden="1">{"'Model'!$A$1:$N$53"}</definedName>
    <definedName name="bbbb_2" hidden="1">{"'Model'!$A$1:$N$53"}</definedName>
    <definedName name="bbbb_2_1" hidden="1">{"'Model'!$A$1:$N$53"}</definedName>
    <definedName name="bbbb_3" hidden="1">{"'Model'!$A$1:$N$53"}</definedName>
    <definedName name="bbbb_3_1" hidden="1">{"'Model'!$A$1:$N$53"}</definedName>
    <definedName name="bbbb_4" hidden="1">{"'Model'!$A$1:$N$53"}</definedName>
    <definedName name="bbbb_4_1" hidden="1">{"'Model'!$A$1:$N$53"}</definedName>
    <definedName name="bbbb_5" hidden="1">{"'Model'!$A$1:$N$53"}</definedName>
    <definedName name="BBBBBB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beau" hidden="1">{"'Model'!$A$1:$N$53"}</definedName>
    <definedName name="beau_1" hidden="1">{"'Model'!$A$1:$N$53"}</definedName>
    <definedName name="beau_1_1" hidden="1">{"'Model'!$A$1:$N$53"}</definedName>
    <definedName name="beau_2" hidden="1">{"'Model'!$A$1:$N$53"}</definedName>
    <definedName name="beau_2_1" hidden="1">{"'Model'!$A$1:$N$53"}</definedName>
    <definedName name="beau_3" hidden="1">{"'Model'!$A$1:$N$53"}</definedName>
    <definedName name="beau_3_1" hidden="1">{"'Model'!$A$1:$N$53"}</definedName>
    <definedName name="beau_4" hidden="1">{"'Model'!$A$1:$N$53"}</definedName>
    <definedName name="beau_4_1" hidden="1">{"'Model'!$A$1:$N$53"}</definedName>
    <definedName name="beau_5" hidden="1">{"'Model'!$A$1:$N$53"}</definedName>
    <definedName name="beua" hidden="1">{"'Model'!$A$1:$N$53"}</definedName>
    <definedName name="beua_1" hidden="1">{"'Model'!$A$1:$N$53"}</definedName>
    <definedName name="beua_1_1" hidden="1">{"'Model'!$A$1:$N$53"}</definedName>
    <definedName name="beua_2" hidden="1">{"'Model'!$A$1:$N$53"}</definedName>
    <definedName name="beua_2_1" hidden="1">{"'Model'!$A$1:$N$53"}</definedName>
    <definedName name="beua_3" hidden="1">{"'Model'!$A$1:$N$53"}</definedName>
    <definedName name="beua_3_1" hidden="1">{"'Model'!$A$1:$N$53"}</definedName>
    <definedName name="beua_4" hidden="1">{"'Model'!$A$1:$N$53"}</definedName>
    <definedName name="beua_4_1" hidden="1">{"'Model'!$A$1:$N$53"}</definedName>
    <definedName name="beua_5" hidden="1">{"'Model'!$A$1:$N$53"}</definedName>
    <definedName name="BIGC" hidden="1">{#N/A,#N/A,TRUE,"Str.";#N/A,#N/A,TRUE,"Steel &amp; Roof";#N/A,#N/A,TRUE,"Arc.";#N/A,#N/A,TRUE,"Preliminary";#N/A,#N/A,TRUE,"Sum_Prelim"}</definedName>
    <definedName name="bs1new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bs2new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CCCCC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CCCCCC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ccf" hidden="1">{"'Eng (page2)'!$A$1:$D$52"}</definedName>
    <definedName name="ccf_1" hidden="1">{"'Eng (page2)'!$A$1:$D$52"}</definedName>
    <definedName name="ccf_1_1" hidden="1">{"'Eng (page2)'!$A$1:$D$52"}</definedName>
    <definedName name="ccf_2" hidden="1">{"'Eng (page2)'!$A$1:$D$52"}</definedName>
    <definedName name="ccf_2_1" hidden="1">{"'Eng (page2)'!$A$1:$D$52"}</definedName>
    <definedName name="ccf_3" hidden="1">{"'Eng (page2)'!$A$1:$D$52"}</definedName>
    <definedName name="ccf_3_1" hidden="1">{"'Eng (page2)'!$A$1:$D$52"}</definedName>
    <definedName name="ccf_4" hidden="1">{"'Eng (page2)'!$A$1:$D$52"}</definedName>
    <definedName name="ccf_4_1" hidden="1">{"'Eng (page2)'!$A$1:$D$52"}</definedName>
    <definedName name="ccf_5" hidden="1">{"'Eng (page2)'!$A$1:$D$52"}</definedName>
    <definedName name="central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cf_1" hidden="1">{"'Eng (page2)'!$A$1:$D$52"}</definedName>
    <definedName name="cf_1_1" hidden="1">{"'Eng (page2)'!$A$1:$D$52"}</definedName>
    <definedName name="cf_2" hidden="1">{"'Eng (page2)'!$A$1:$D$52"}</definedName>
    <definedName name="cf_2_1" hidden="1">{"'Eng (page2)'!$A$1:$D$52"}</definedName>
    <definedName name="cf_3" hidden="1">{"'Eng (page2)'!$A$1:$D$52"}</definedName>
    <definedName name="cf_3_1" hidden="1">{"'Eng (page2)'!$A$1:$D$52"}</definedName>
    <definedName name="cf_4" hidden="1">{"'Eng (page2)'!$A$1:$D$52"}</definedName>
    <definedName name="cf_4_1" hidden="1">{"'Eng (page2)'!$A$1:$D$52"}</definedName>
    <definedName name="cf_5" hidden="1">{"'Eng (page2)'!$A$1:$D$52"}</definedName>
    <definedName name="CHAT" hidden="1">{"'WWW'!$A$1:$J$18"}</definedName>
    <definedName name="CHAT_1" hidden="1">{"'WWW'!$A$1:$J$18"}</definedName>
    <definedName name="CHAT_1_1" hidden="1">{"'WWW'!$A$1:$J$18"}</definedName>
    <definedName name="CHAT_2" hidden="1">{"'WWW'!$A$1:$J$18"}</definedName>
    <definedName name="CHAT_2_1" hidden="1">{"'WWW'!$A$1:$J$18"}</definedName>
    <definedName name="CHAT_3" hidden="1">{"'WWW'!$A$1:$J$18"}</definedName>
    <definedName name="CHAT_3_1" hidden="1">{"'WWW'!$A$1:$J$18"}</definedName>
    <definedName name="CHAT_4" hidden="1">{"'WWW'!$A$1:$J$18"}</definedName>
    <definedName name="CHAT_4_1" hidden="1">{"'WWW'!$A$1:$J$18"}</definedName>
    <definedName name="CHAT_5" hidden="1">{"'WWW'!$A$1:$J$18"}</definedName>
    <definedName name="CHERY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csdcd" hidden="1">{"'Model'!$A$1:$N$53"}</definedName>
    <definedName name="csdcd_1" hidden="1">{"'Model'!$A$1:$N$53"}</definedName>
    <definedName name="csdcd_1_1" hidden="1">{"'Model'!$A$1:$N$53"}</definedName>
    <definedName name="csdcd_2" hidden="1">{"'Model'!$A$1:$N$53"}</definedName>
    <definedName name="csdcd_2_1" hidden="1">{"'Model'!$A$1:$N$53"}</definedName>
    <definedName name="csdcd_3" hidden="1">{"'Model'!$A$1:$N$53"}</definedName>
    <definedName name="csdcd_3_1" hidden="1">{"'Model'!$A$1:$N$53"}</definedName>
    <definedName name="csdcd_4" hidden="1">{"'Model'!$A$1:$N$53"}</definedName>
    <definedName name="csdcd_4_1" hidden="1">{"'Model'!$A$1:$N$53"}</definedName>
    <definedName name="csdcd_5" hidden="1">{"'Model'!$A$1:$N$53"}</definedName>
    <definedName name="cvcxvsvad" hidden="1">{"'Model'!$A$1:$N$53"}</definedName>
    <definedName name="cvcxvsvad_1" hidden="1">{"'Model'!$A$1:$N$53"}</definedName>
    <definedName name="cvcxvsvad_1_1" hidden="1">{"'Model'!$A$1:$N$53"}</definedName>
    <definedName name="cvcxvsvad_2" hidden="1">{"'Model'!$A$1:$N$53"}</definedName>
    <definedName name="cvcxvsvad_2_1" hidden="1">{"'Model'!$A$1:$N$53"}</definedName>
    <definedName name="cvcxvsvad_3" hidden="1">{"'Model'!$A$1:$N$53"}</definedName>
    <definedName name="cvcxvsvad_3_1" hidden="1">{"'Model'!$A$1:$N$53"}</definedName>
    <definedName name="cvcxvsvad_4" hidden="1">{"'Model'!$A$1:$N$53"}</definedName>
    <definedName name="cvcxvsvad_4_1" hidden="1">{"'Model'!$A$1:$N$53"}</definedName>
    <definedName name="cvcxvsvad_5" hidden="1">{"'Model'!$A$1:$N$53"}</definedName>
    <definedName name="Cwvu.Cover._.Pages." hidden="1">#REF!,#REF!</definedName>
    <definedName name="D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d_1" hidden="1">{"'Eng (page2)'!$A$1:$D$52"}</definedName>
    <definedName name="d_1_1" hidden="1">{"'Eng (page2)'!$A$1:$D$52"}</definedName>
    <definedName name="d_1_2" hidden="1">{"'Eng (page2)'!$A$1:$D$52"}</definedName>
    <definedName name="d_2" hidden="1">{"'Eng (page2)'!$A$1:$D$52"}</definedName>
    <definedName name="d_2_1" hidden="1">{"'Eng (page2)'!$A$1:$D$52"}</definedName>
    <definedName name="d_3" hidden="1">{"'Eng (page2)'!$A$1:$D$52"}</definedName>
    <definedName name="d_3_1" hidden="1">{"'Eng (page2)'!$A$1:$D$52"}</definedName>
    <definedName name="d_4" hidden="1">{"'Eng (page2)'!$A$1:$D$52"}</definedName>
    <definedName name="d_4_1" hidden="1">{"'Eng (page2)'!$A$1:$D$52"}</definedName>
    <definedName name="d_5" hidden="1">{"'Eng (page2)'!$A$1:$D$52"}</definedName>
    <definedName name="DA" hidden="1">{"Title_Internal",#N/A,FALSE,"Title - Internal";"BS_Internal",#N/A,FALSE,"BS - Internal + External";"RE_Internal",#N/A,FALSE,"RE - Internal + External";"Funds_Internal",#N/A,FALSE,"Funds - Internal + External";"CF_Internal",#N/A,FALSE,"C F - Internal + External";"Ratios_Internal",#N/A,FALSE,"Ratios - Internal";"Aging_Internal",#N/A,FALSE,"Aging - Internal"}</definedName>
    <definedName name="daa" hidden="1">{"'Model'!$A$1:$N$53"}</definedName>
    <definedName name="daa_1" hidden="1">{"'Model'!$A$1:$N$53"}</definedName>
    <definedName name="daa_1_1" hidden="1">{"'Model'!$A$1:$N$53"}</definedName>
    <definedName name="daa_2" hidden="1">{"'Model'!$A$1:$N$53"}</definedName>
    <definedName name="daa_2_1" hidden="1">{"'Model'!$A$1:$N$53"}</definedName>
    <definedName name="daa_3" hidden="1">{"'Model'!$A$1:$N$53"}</definedName>
    <definedName name="daa_3_1" hidden="1">{"'Model'!$A$1:$N$53"}</definedName>
    <definedName name="daa_4" hidden="1">{"'Model'!$A$1:$N$53"}</definedName>
    <definedName name="daa_4_1" hidden="1">{"'Model'!$A$1:$N$53"}</definedName>
    <definedName name="daa_5" hidden="1">{"'Model'!$A$1:$N$53"}</definedName>
    <definedName name="DATA_01" hidden="1">#REF!</definedName>
    <definedName name="DATA_02" hidden="1">#REF!</definedName>
    <definedName name="DATA_03" hidden="1">#REF!</definedName>
    <definedName name="DATA_04" hidden="1">#REF!</definedName>
    <definedName name="DATA_05" hidden="1">#REF!</definedName>
    <definedName name="DATA_06" hidden="1">#REF!</definedName>
    <definedName name="DATA_07" hidden="1">#REF!</definedName>
    <definedName name="DATA_08" hidden="1">#REF!</definedName>
    <definedName name="dcds" hidden="1">{"'Model'!$A$1:$N$53"}</definedName>
    <definedName name="dcds_1" hidden="1">{"'Model'!$A$1:$N$53"}</definedName>
    <definedName name="dcds_1_1" hidden="1">{"'Model'!$A$1:$N$53"}</definedName>
    <definedName name="dcds_2" hidden="1">{"'Model'!$A$1:$N$53"}</definedName>
    <definedName name="dcds_2_1" hidden="1">{"'Model'!$A$1:$N$53"}</definedName>
    <definedName name="dcds_3" hidden="1">{"'Model'!$A$1:$N$53"}</definedName>
    <definedName name="dcds_3_1" hidden="1">{"'Model'!$A$1:$N$53"}</definedName>
    <definedName name="dcds_4" hidden="1">{"'Model'!$A$1:$N$53"}</definedName>
    <definedName name="dcds_4_1" hidden="1">{"'Model'!$A$1:$N$53"}</definedName>
    <definedName name="dcds_5" hidden="1">{"'Model'!$A$1:$N$53"}</definedName>
    <definedName name="DD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ddd" hidden="1">{#N/A,#N/A,TRUE,"Str.";#N/A,#N/A,TRUE,"Steel &amp; Roof";#N/A,#N/A,TRUE,"Arc.";#N/A,#N/A,TRUE,"Preliminary";#N/A,#N/A,TRUE,"Sum_Prelim"}</definedName>
    <definedName name="DF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DFS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ds" hidden="1">{"'Model'!$A$1:$N$53"}</definedName>
    <definedName name="ds_1" hidden="1">{"'Model'!$A$1:$N$53"}</definedName>
    <definedName name="ds_1_1" hidden="1">{"'Model'!$A$1:$N$53"}</definedName>
    <definedName name="ds_2" hidden="1">{"'Model'!$A$1:$N$53"}</definedName>
    <definedName name="ds_2_1" hidden="1">{"'Model'!$A$1:$N$53"}</definedName>
    <definedName name="ds_3" hidden="1">{"'Model'!$A$1:$N$53"}</definedName>
    <definedName name="ds_3_1" hidden="1">{"'Model'!$A$1:$N$53"}</definedName>
    <definedName name="ds_4" hidden="1">{"'Model'!$A$1:$N$53"}</definedName>
    <definedName name="ds_4_1" hidden="1">{"'Model'!$A$1:$N$53"}</definedName>
    <definedName name="ds_5" hidden="1">{"'Model'!$A$1:$N$53"}</definedName>
    <definedName name="dsad" hidden="1">{"'Model'!$A$1:$N$53"}</definedName>
    <definedName name="dsad_1" hidden="1">{"'Model'!$A$1:$N$53"}</definedName>
    <definedName name="dsad_1_1" hidden="1">{"'Model'!$A$1:$N$53"}</definedName>
    <definedName name="dsad_2" hidden="1">{"'Model'!$A$1:$N$53"}</definedName>
    <definedName name="dsad_2_1" hidden="1">{"'Model'!$A$1:$N$53"}</definedName>
    <definedName name="dsad_3" hidden="1">{"'Model'!$A$1:$N$53"}</definedName>
    <definedName name="dsad_3_1" hidden="1">{"'Model'!$A$1:$N$53"}</definedName>
    <definedName name="dsad_4" hidden="1">{"'Model'!$A$1:$N$53"}</definedName>
    <definedName name="dsad_4_1" hidden="1">{"'Model'!$A$1:$N$53"}</definedName>
    <definedName name="dsad_5" hidden="1">{"'Model'!$A$1:$N$53"}</definedName>
    <definedName name="dscds" hidden="1">{"'Model'!$A$1:$N$53"}</definedName>
    <definedName name="dscds_1" hidden="1">{"'Model'!$A$1:$N$53"}</definedName>
    <definedName name="dscds_1_1" hidden="1">{"'Model'!$A$1:$N$53"}</definedName>
    <definedName name="dscds_2" hidden="1">{"'Model'!$A$1:$N$53"}</definedName>
    <definedName name="dscds_2_1" hidden="1">{"'Model'!$A$1:$N$53"}</definedName>
    <definedName name="dscds_3" hidden="1">{"'Model'!$A$1:$N$53"}</definedName>
    <definedName name="dscds_3_1" hidden="1">{"'Model'!$A$1:$N$53"}</definedName>
    <definedName name="dscds_4" hidden="1">{"'Model'!$A$1:$N$53"}</definedName>
    <definedName name="dscds_4_1" hidden="1">{"'Model'!$A$1:$N$53"}</definedName>
    <definedName name="dscds_5" hidden="1">{"'Model'!$A$1:$N$53"}</definedName>
    <definedName name="e" hidden="1">{"'Eng (page2)'!$A$1:$D$52"}</definedName>
    <definedName name="e_1" hidden="1">{"'Eng (page2)'!$A$1:$D$52"}</definedName>
    <definedName name="e_1_1" hidden="1">{"'Eng (page2)'!$A$1:$D$52"}</definedName>
    <definedName name="e_2" hidden="1">{"'Eng (page2)'!$A$1:$D$52"}</definedName>
    <definedName name="e_2_1" hidden="1">{"'Eng (page2)'!$A$1:$D$52"}</definedName>
    <definedName name="e_3" hidden="1">{"'Eng (page2)'!$A$1:$D$52"}</definedName>
    <definedName name="e_3_1" hidden="1">{"'Eng (page2)'!$A$1:$D$52"}</definedName>
    <definedName name="e_4" hidden="1">{"'Eng (page2)'!$A$1:$D$52"}</definedName>
    <definedName name="e_4_1" hidden="1">{"'Eng (page2)'!$A$1:$D$52"}</definedName>
    <definedName name="e_5" hidden="1">{"'Eng (page2)'!$A$1:$D$52"}</definedName>
    <definedName name="EE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EEE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EW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exc" hidden="1">{"'Eng (page2)'!$A$1:$D$52"}</definedName>
    <definedName name="exc_1" hidden="1">{"'Eng (page2)'!$A$1:$D$52"}</definedName>
    <definedName name="exc_1_1" hidden="1">{"'Eng (page2)'!$A$1:$D$52"}</definedName>
    <definedName name="exc_2" hidden="1">{"'Eng (page2)'!$A$1:$D$52"}</definedName>
    <definedName name="exc_2_1" hidden="1">{"'Eng (page2)'!$A$1:$D$52"}</definedName>
    <definedName name="exc_3" hidden="1">{"'Eng (page2)'!$A$1:$D$52"}</definedName>
    <definedName name="exc_3_1" hidden="1">{"'Eng (page2)'!$A$1:$D$52"}</definedName>
    <definedName name="exc_4" hidden="1">{"'Eng (page2)'!$A$1:$D$52"}</definedName>
    <definedName name="exc_4_1" hidden="1">{"'Eng (page2)'!$A$1:$D$52"}</definedName>
    <definedName name="exc_5" hidden="1">{"'Eng (page2)'!$A$1:$D$52"}</definedName>
    <definedName name="f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FACTORY" hidden="1">{#N/A,#N/A,TRUE,"SUM";#N/A,#N/A,TRUE,"EE";#N/A,#N/A,TRUE,"AC";#N/A,#N/A,TRUE,"SN"}</definedName>
    <definedName name="fbf" hidden="1">{"'Model'!$A$1:$N$53"}</definedName>
    <definedName name="fbf_1" hidden="1">{"'Model'!$A$1:$N$53"}</definedName>
    <definedName name="fbf_1_1" hidden="1">{"'Model'!$A$1:$N$53"}</definedName>
    <definedName name="fbf_2" hidden="1">{"'Model'!$A$1:$N$53"}</definedName>
    <definedName name="fbf_2_1" hidden="1">{"'Model'!$A$1:$N$53"}</definedName>
    <definedName name="fbf_3" hidden="1">{"'Model'!$A$1:$N$53"}</definedName>
    <definedName name="fbf_3_1" hidden="1">{"'Model'!$A$1:$N$53"}</definedName>
    <definedName name="fbf_4" hidden="1">{"'Model'!$A$1:$N$53"}</definedName>
    <definedName name="fbf_4_1" hidden="1">{"'Model'!$A$1:$N$53"}</definedName>
    <definedName name="fbf_5" hidden="1">{"'Model'!$A$1:$N$53"}</definedName>
    <definedName name="FF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ffffd" hidden="1">{#N/A,#N/A,TRUE,"SUM";#N/A,#N/A,TRUE,"EE";#N/A,#N/A,TRUE,"AC";#N/A,#N/A,TRUE,"SN"}</definedName>
    <definedName name="fgdp" hidden="1">{"'Eng (page2)'!$A$1:$D$52"}</definedName>
    <definedName name="fgdp_1" hidden="1">{"'Eng (page2)'!$A$1:$D$52"}</definedName>
    <definedName name="fgdp_1_1" hidden="1">{"'Eng (page2)'!$A$1:$D$52"}</definedName>
    <definedName name="fgdp_2" hidden="1">{"'Eng (page2)'!$A$1:$D$52"}</definedName>
    <definedName name="fgdp_2_1" hidden="1">{"'Eng (page2)'!$A$1:$D$52"}</definedName>
    <definedName name="fgdp_3" hidden="1">{"'Eng (page2)'!$A$1:$D$52"}</definedName>
    <definedName name="fgdp_3_1" hidden="1">{"'Eng (page2)'!$A$1:$D$52"}</definedName>
    <definedName name="fgdp_4" hidden="1">{"'Eng (page2)'!$A$1:$D$52"}</definedName>
    <definedName name="fgdp_4_1" hidden="1">{"'Eng (page2)'!$A$1:$D$52"}</definedName>
    <definedName name="fgdp_5" hidden="1">{"'Eng (page2)'!$A$1:$D$52"}</definedName>
    <definedName name="fgff" hidden="1">{#N/A,#N/A,TRUE,"SUM";#N/A,#N/A,TRUE,"EE";#N/A,#N/A,TRUE,"AC";#N/A,#N/A,TRUE,"SN"}</definedName>
    <definedName name="g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g_1" hidden="1">{"'Eng (page2)'!$A$1:$D$52"}</definedName>
    <definedName name="g_1_1" hidden="1">{"'Eng (page2)'!$A$1:$D$52"}</definedName>
    <definedName name="g_2" hidden="1">{"'Eng (page2)'!$A$1:$D$52"}</definedName>
    <definedName name="g_2_1" hidden="1">{"'Eng (page2)'!$A$1:$D$52"}</definedName>
    <definedName name="g_3" hidden="1">{"'Eng (page2)'!$A$1:$D$52"}</definedName>
    <definedName name="g_3_1" hidden="1">{"'Eng (page2)'!$A$1:$D$52"}</definedName>
    <definedName name="g_4" hidden="1">{"'Eng (page2)'!$A$1:$D$52"}</definedName>
    <definedName name="g_4_1" hidden="1">{"'Eng (page2)'!$A$1:$D$52"}</definedName>
    <definedName name="g_5" hidden="1">{"'Eng (page2)'!$A$1:$D$52"}</definedName>
    <definedName name="GG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GG_1" hidden="1">{"'Model'!$A$1:$N$53"}</definedName>
    <definedName name="GG_1_1" hidden="1">{"'Model'!$A$1:$N$53"}</definedName>
    <definedName name="GG_2" hidden="1">{"'Model'!$A$1:$N$53"}</definedName>
    <definedName name="GG_2_1" hidden="1">{"'Model'!$A$1:$N$53"}</definedName>
    <definedName name="GG_3" hidden="1">{"'Model'!$A$1:$N$53"}</definedName>
    <definedName name="GG_3_1" hidden="1">{"'Model'!$A$1:$N$53"}</definedName>
    <definedName name="GG_4" hidden="1">{"'Model'!$A$1:$N$53"}</definedName>
    <definedName name="GG_4_1" hidden="1">{"'Model'!$A$1:$N$53"}</definedName>
    <definedName name="GG_5" hidden="1">{"'Model'!$A$1:$N$53"}</definedName>
    <definedName name="ggg" hidden="1">{#N/A,#N/A,TRUE,"Str.";#N/A,#N/A,TRUE,"Steel &amp; Roof";#N/A,#N/A,TRUE,"Arc.";#N/A,#N/A,TRUE,"Preliminary";#N/A,#N/A,TRUE,"Sum_Prelim"}</definedName>
    <definedName name="GGGGG" hidden="1">{#N/A,#N/A,TRUE,"SUM";#N/A,#N/A,TRUE,"EE";#N/A,#N/A,TRUE,"AC";#N/A,#N/A,TRUE,"SN"}</definedName>
    <definedName name="GH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go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H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HG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HH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HHHHHH" hidden="1">{#N/A,#N/A,TRUE,"SUM";#N/A,#N/A,TRUE,"EE";#N/A,#N/A,TRUE,"AC";#N/A,#N/A,TRUE,"SN"}</definedName>
    <definedName name="HTML_CodePage" hidden="1">874</definedName>
    <definedName name="HTML_Control" hidden="1">{"'Model'!$A$1:$N$53"}</definedName>
    <definedName name="HTML_Control_1" hidden="1">{"'Model'!$A$1:$N$53"}</definedName>
    <definedName name="HTML_Control_1_1" hidden="1">{"'Model'!$A$1:$N$53"}</definedName>
    <definedName name="HTML_Control_2" hidden="1">{"'Model'!$A$1:$N$53"}</definedName>
    <definedName name="HTML_Control_2_1" hidden="1">{"'Model'!$A$1:$N$53"}</definedName>
    <definedName name="HTML_Control_3" hidden="1">{"'Model'!$A$1:$N$53"}</definedName>
    <definedName name="HTML_Control_3_1" hidden="1">{"'Model'!$A$1:$N$53"}</definedName>
    <definedName name="HTML_Control_4" hidden="1">{"'Model'!$A$1:$N$53"}</definedName>
    <definedName name="HTML_Control_4_1" hidden="1">{"'Model'!$A$1:$N$53"}</definedName>
    <definedName name="HTML_Control_5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II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III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IntroPrintArea" hidden="1">#REF!</definedName>
    <definedName name="iopo" hidden="1">{"'Model'!$A$1:$N$53"}</definedName>
    <definedName name="iopo_1" hidden="1">{"'Model'!$A$1:$N$53"}</definedName>
    <definedName name="iopo_1_1" hidden="1">{"'Model'!$A$1:$N$53"}</definedName>
    <definedName name="iopo_2" hidden="1">{"'Model'!$A$1:$N$53"}</definedName>
    <definedName name="iopo_2_1" hidden="1">{"'Model'!$A$1:$N$53"}</definedName>
    <definedName name="iopo_3" hidden="1">{"'Model'!$A$1:$N$53"}</definedName>
    <definedName name="iopo_3_1" hidden="1">{"'Model'!$A$1:$N$53"}</definedName>
    <definedName name="iopo_4" hidden="1">{"'Model'!$A$1:$N$53"}</definedName>
    <definedName name="iopo_4_1" hidden="1">{"'Model'!$A$1:$N$53"}</definedName>
    <definedName name="iopo_5" hidden="1">{"'Model'!$A$1:$N$53"}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" hidden="1">"c8353"</definedName>
    <definedName name="IQ_BALANCE_GOODS_APR_UNUSED" hidden="1">"c7473"</definedName>
    <definedName name="IQ_BALANCE_GOODS_FC_UNUSED" hidden="1">"c7693"</definedName>
    <definedName name="IQ_BALANCE_GOODS_POP_FC_UNUSED" hidden="1">"c7913"</definedName>
    <definedName name="IQ_BALANCE_GOODS_POP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" hidden="1">"c8133"</definedName>
    <definedName name="IQ_BALANCE_GOODS_YOY_UNUSED" hidden="1">"c7253"</definedName>
    <definedName name="IQ_BALANCE_SERV_APR_FC_UNUSED" hidden="1">"c8355"</definedName>
    <definedName name="IQ_BALANCE_SERV_APR_UNUSED" hidden="1">"c7475"</definedName>
    <definedName name="IQ_BALANCE_SERV_FC_UNUSED" hidden="1">"c7695"</definedName>
    <definedName name="IQ_BALANCE_SERV_POP_FC_UNUSED" hidden="1">"c7915"</definedName>
    <definedName name="IQ_BALANCE_SERV_POP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" hidden="1">"c8135"</definedName>
    <definedName name="IQ_BALANCE_SERV_YOY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" hidden="1">"c8357"</definedName>
    <definedName name="IQ_BALANCE_TRADE_APR_UNUSED" hidden="1">"c7477"</definedName>
    <definedName name="IQ_BALANCE_TRADE_FC_UNUSED" hidden="1">"c7697"</definedName>
    <definedName name="IQ_BALANCE_TRADE_POP_FC_UNUSED" hidden="1">"c7917"</definedName>
    <definedName name="IQ_BALANCE_TRADE_POP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" hidden="1">"c8137"</definedName>
    <definedName name="IQ_BALANCE_TRADE_YOY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"c11749"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" hidden="1">"c8359"</definedName>
    <definedName name="IQ_BUDGET_BALANCE_APR_UNUSED" hidden="1">"c7479"</definedName>
    <definedName name="IQ_BUDGET_BALANCE_FC_UNUSED" hidden="1">"c7699"</definedName>
    <definedName name="IQ_BUDGET_BALANCE_POP_FC_UNUSED" hidden="1">"c7919"</definedName>
    <definedName name="IQ_BUDGET_BALANCE_POP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" hidden="1">"c6819"</definedName>
    <definedName name="IQ_BUDGET_BALANCE_YOY_FC_UNUSED" hidden="1">"c8139"</definedName>
    <definedName name="IQ_BUDGET_BALANCE_YOY_UNUSED" hidden="1">"c7259"</definedName>
    <definedName name="IQ_BUDGET_RECEIPTS_APR_FC_UNUSED" hidden="1">"c8361"</definedName>
    <definedName name="IQ_BUDGET_RECEIPTS_APR_UNUSED" hidden="1">"c7481"</definedName>
    <definedName name="IQ_BUDGET_RECEIPTS_FC_UNUSED" hidden="1">"c7701"</definedName>
    <definedName name="IQ_BUDGET_RECEIPTS_POP_FC_UNUSED" hidden="1">"c7921"</definedName>
    <definedName name="IQ_BUDGET_RECEIPTS_POP_UNUSED" hidden="1">"c7041"</definedName>
    <definedName name="IQ_BUDGET_RECEIPTS_UNUSED" hidden="1">"c6821"</definedName>
    <definedName name="IQ_BUDGET_RECEIPTS_YOY_FC_UNUSED" hidden="1">"c8141"</definedName>
    <definedName name="IQ_BUDGET_RECEIPTS_YOY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EST" hidden="1">"c5624"</definedName>
    <definedName name="IQ_BV_HIGH_EST" hidden="1">"c5626"</definedName>
    <definedName name="IQ_BV_LOW_EST" hidden="1">"c5627"</definedName>
    <definedName name="IQ_BV_MEDIAN_EST" hidden="1">"c5625"</definedName>
    <definedName name="IQ_BV_NUM_EST" hidden="1">"c5628"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" hidden="1">"c5629"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NET" hidden="1">"c12753"</definedName>
    <definedName name="IQ_CASH_INTEREST_OPER" hidden="1">"c6293"</definedName>
    <definedName name="IQ_CASH_INTEREST_RECEIVED" hidden="1">"c12754"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AME_AP" hidden="1">"c8926"</definedName>
    <definedName name="IQ_CASH_OPER_NAME_AP_ABS" hidden="1">"c8945"</definedName>
    <definedName name="IQ_CASH_OPER_NUM_EST" hidden="1">"c4246"</definedName>
    <definedName name="IQ_CASH_OPER_STDDEV_EST" hidden="1">"c4247"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" hidden="1">"c8500"</definedName>
    <definedName name="IQ_CHANGE_INVENT_REAL_APR_UNUSED" hidden="1">"c7620"</definedName>
    <definedName name="IQ_CHANGE_INVENT_REAL_FC_UNUSED" hidden="1">"c7840"</definedName>
    <definedName name="IQ_CHANGE_INVENT_REAL_POP_FC_UNUSED" hidden="1">"c8060"</definedName>
    <definedName name="IQ_CHANGE_INVENT_REAL_POP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" hidden="1">"c8280"</definedName>
    <definedName name="IQ_CHANGE_INVENT_REAL_YOY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" hidden="1">"c8381"</definedName>
    <definedName name="IQ_CORP_GOODS_PRICE_INDEX_APR_UNUSED" hidden="1">"c7501"</definedName>
    <definedName name="IQ_CORP_GOODS_PRICE_INDEX_FC_UNUSED" hidden="1">"c7721"</definedName>
    <definedName name="IQ_CORP_GOODS_PRICE_INDEX_POP_FC_UNUSED" hidden="1">"c7941"</definedName>
    <definedName name="IQ_CORP_GOODS_PRICE_INDEX_POP_UNUSED" hidden="1">"c7061"</definedName>
    <definedName name="IQ_CORP_GOODS_PRICE_INDEX_UNUSED" hidden="1">"c6841"</definedName>
    <definedName name="IQ_CORP_GOODS_PRICE_INDEX_YOY_FC_UNUSED" hidden="1">"c8161"</definedName>
    <definedName name="IQ_CORP_GOODS_PRICE_INDEX_YOY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" hidden="1">"c8387"</definedName>
    <definedName name="IQ_CURR_ACCT_BALANCE_APR_UNUSED" hidden="1">"c7507"</definedName>
    <definedName name="IQ_CURR_ACCT_BALANCE_FC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" hidden="1">"c7947"</definedName>
    <definedName name="IQ_CURR_ACCT_BALANCE_POP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" hidden="1">"c8167"</definedName>
    <definedName name="IQ_CURR_ACCT_BALANCE_YOY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PAYMENT_TYPE" hidden="1">"c12752"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SUBTOTAL_AP" hidden="1">"c8982"</definedName>
    <definedName name="IQ_EBT_UTI" hidden="1">"c390"</definedName>
    <definedName name="IQ_ECO_METRIC_6825_UNUSED" hidden="1">"c6825"</definedName>
    <definedName name="IQ_ECO_METRIC_6839_UNUSED" hidden="1">"c6839"</definedName>
    <definedName name="IQ_ECO_METRIC_6896_UNUSED" hidden="1">"c6896"</definedName>
    <definedName name="IQ_ECO_METRIC_6897_UNUSED" hidden="1">"c6897"</definedName>
    <definedName name="IQ_ECO_METRIC_6927" hidden="1">"c6927"</definedName>
    <definedName name="IQ_ECO_METRIC_6988_UNUSED" hidden="1">"c6988"</definedName>
    <definedName name="IQ_ECO_METRIC_7045_UNUSED" hidden="1">"c7045"</definedName>
    <definedName name="IQ_ECO_METRIC_7059_UNUSED" hidden="1">"c7059"</definedName>
    <definedName name="IQ_ECO_METRIC_7116_UNUSED" hidden="1">"c7116"</definedName>
    <definedName name="IQ_ECO_METRIC_7117_UNUSED" hidden="1">"c7117"</definedName>
    <definedName name="IQ_ECO_METRIC_7147" hidden="1">"c7147"</definedName>
    <definedName name="IQ_ECO_METRIC_7208_UNUSED" hidden="1">"c7208"</definedName>
    <definedName name="IQ_ECO_METRIC_7265_UNUSED" hidden="1">"c7265"</definedName>
    <definedName name="IQ_ECO_METRIC_7279_UNUSED" hidden="1">"c7279"</definedName>
    <definedName name="IQ_ECO_METRIC_7336_UNUSED" hidden="1">"c7336"</definedName>
    <definedName name="IQ_ECO_METRIC_7337_UNUSED" hidden="1">"c7337"</definedName>
    <definedName name="IQ_ECO_METRIC_7367" hidden="1">"c7367"</definedName>
    <definedName name="IQ_ECO_METRIC_7428_UNUSED" hidden="1">"c7428"</definedName>
    <definedName name="IQ_ECO_METRIC_7556_UNUSED" hidden="1">"c7556"</definedName>
    <definedName name="IQ_ECO_METRIC_7557_UNUSED" hidden="1">"c7557"</definedName>
    <definedName name="IQ_ECO_METRIC_7587" hidden="1">"c7587"</definedName>
    <definedName name="IQ_ECO_METRIC_7648_UNUSED" hidden="1">"c7648"</definedName>
    <definedName name="IQ_ECO_METRIC_7704" hidden="1">"c7704"</definedName>
    <definedName name="IQ_ECO_METRIC_7705_UNUSED" hidden="1">"c7705"</definedName>
    <definedName name="IQ_ECO_METRIC_7706" hidden="1">"c7706"</definedName>
    <definedName name="IQ_ECO_METRIC_7718" hidden="1">"c7718"</definedName>
    <definedName name="IQ_ECO_METRIC_7719_UNUSED" hidden="1">"c7719"</definedName>
    <definedName name="IQ_ECO_METRIC_7776_UNUSED" hidden="1">"c7776"</definedName>
    <definedName name="IQ_ECO_METRIC_7777_UNUSED" hidden="1">"c7777"</definedName>
    <definedName name="IQ_ECO_METRIC_7807" hidden="1">"c7807"</definedName>
    <definedName name="IQ_ECO_METRIC_7811" hidden="1">"c7811"</definedName>
    <definedName name="IQ_ECO_METRIC_7868_UNUSED" hidden="1">"c7868"</definedName>
    <definedName name="IQ_ECO_METRIC_7873" hidden="1">"c7873"</definedName>
    <definedName name="IQ_ECO_METRIC_7924" hidden="1">"c7924"</definedName>
    <definedName name="IQ_ECO_METRIC_7925_UNUSED" hidden="1">"c7925"</definedName>
    <definedName name="IQ_ECO_METRIC_7926" hidden="1">"c7926"</definedName>
    <definedName name="IQ_ECO_METRIC_7938" hidden="1">"c7938"</definedName>
    <definedName name="IQ_ECO_METRIC_7939_UNUSED" hidden="1">"c7939"</definedName>
    <definedName name="IQ_ECO_METRIC_7996_UNUSED" hidden="1">"c7996"</definedName>
    <definedName name="IQ_ECO_METRIC_7997_UNUSED" hidden="1">"c7997"</definedName>
    <definedName name="IQ_ECO_METRIC_8027" hidden="1">"c8027"</definedName>
    <definedName name="IQ_ECO_METRIC_8031" hidden="1">"c8031"</definedName>
    <definedName name="IQ_ECO_METRIC_8088_UNUSED" hidden="1">"c8088"</definedName>
    <definedName name="IQ_ECO_METRIC_8093" hidden="1">"c8093"</definedName>
    <definedName name="IQ_ECO_METRIC_8144" hidden="1">"c8144"</definedName>
    <definedName name="IQ_ECO_METRIC_8145_UNUSED" hidden="1">"c8145"</definedName>
    <definedName name="IQ_ECO_METRIC_8146" hidden="1">"c8146"</definedName>
    <definedName name="IQ_ECO_METRIC_8158" hidden="1">"c8158"</definedName>
    <definedName name="IQ_ECO_METRIC_8159_UNUSED" hidden="1">"c8159"</definedName>
    <definedName name="IQ_ECO_METRIC_8216_UNUSED" hidden="1">"c8216"</definedName>
    <definedName name="IQ_ECO_METRIC_8217_UNUSED" hidden="1">"c8217"</definedName>
    <definedName name="IQ_ECO_METRIC_8247" hidden="1">"c8247"</definedName>
    <definedName name="IQ_ECO_METRIC_8251" hidden="1">"c8251"</definedName>
    <definedName name="IQ_ECO_METRIC_8308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" hidden="1">"c8436"</definedName>
    <definedName name="IQ_ECO_METRIC_8437_UNUSED" hidden="1">"c8437"</definedName>
    <definedName name="IQ_ECO_METRIC_8467" hidden="1">"c8467"</definedName>
    <definedName name="IQ_ECO_METRIC_8471" hidden="1">"c8471"</definedName>
    <definedName name="IQ_ECO_METRIC_8528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ACT_OR_EST_REUT" hidden="1">"c5460"</definedName>
    <definedName name="IQ_EPS_AP" hidden="1">"c8880"</definedName>
    <definedName name="IQ_EPS_AP_ABS" hidden="1">"c8899"</definedName>
    <definedName name="IQ_EPS_EST" hidden="1">"c399"</definedName>
    <definedName name="IQ_EPS_EST_BOTTOM_UP" hidden="1">"c5489"</definedName>
    <definedName name="IQ_EPS_EST_BOTTOM_UP_REUT" hidden="1">"c5497"</definedName>
    <definedName name="IQ_EPS_EST_CIQ" hidden="1">"c4994"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CIQ" hidden="1">"c5066"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CIQ" hidden="1">"c4723"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AV_SHARE" hidden="1">"c5608"</definedName>
    <definedName name="IQ_EST_ACT_NAV_SHARE_REUT" hidden="1">"c5616"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SHARE_DIFF" hidden="1">"c4147"</definedName>
    <definedName name="IQ_EST_BV_SHARE_SURPRISE_PERCENT" hidden="1">"c4148"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HIGH_REUT" hidden="1">"c5322"</definedName>
    <definedName name="IQ_EST_EPS_GROWTH_5YR_LOW" hidden="1">"c1658"</definedName>
    <definedName name="IQ_EST_EPS_GROWTH_5YR_LOW_CIQ" hidden="1">"c4664"</definedName>
    <definedName name="IQ_EST_EPS_GROWTH_5YR_LOW_REUT" hidden="1">"c5323"</definedName>
    <definedName name="IQ_EST_EPS_GROWTH_5YR_MEDIAN" hidden="1">"c1656"</definedName>
    <definedName name="IQ_EST_EPS_GROWTH_5YR_MEDIAN_CIQ" hidden="1">"c5480"</definedName>
    <definedName name="IQ_EST_EPS_GROWTH_5YR_MEDIAN_REUT" hidden="1">"c5321"</definedName>
    <definedName name="IQ_EST_EPS_GROWTH_5YR_NUM" hidden="1">"c1659"</definedName>
    <definedName name="IQ_EST_EPS_GROWTH_5YR_NUM_CIQ" hidden="1">"c4665"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5YR_STDDEV_REUT" hidden="1">"c5325"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CIQ" hidden="1">"c12022"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HARE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_REUT" hidden="1">"c5425"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HIGH_REC" hidden="1">"c5649"</definedName>
    <definedName name="IQ_EST_NUM_HIGH_REC_REUT" hidden="1">"c3870"</definedName>
    <definedName name="IQ_EST_NUM_HIGHEST_REC" hidden="1">"c5648"</definedName>
    <definedName name="IQ_EST_NUM_HIGHEST_REC_REUT" hidden="1">"c3869"</definedName>
    <definedName name="IQ_EST_NUM_HOLD" hidden="1">"c1761"</definedName>
    <definedName name="IQ_EST_NUM_LOW_REC" hidden="1">"c5651"</definedName>
    <definedName name="IQ_EST_NUM_LOW_REC_REUT" hidden="1">"c3872"</definedName>
    <definedName name="IQ_EST_NUM_LOWEST_REC" hidden="1">"c5652"</definedName>
    <definedName name="IQ_EST_NUM_LOWEST_REC_REUT" hidden="1">"c3873"</definedName>
    <definedName name="IQ_EST_NUM_NEUTRAL_REC" hidden="1">"c5650"</definedName>
    <definedName name="IQ_EST_NUM_NEUTRAL_REC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" hidden="1">"c8401"</definedName>
    <definedName name="IQ_EXPORTS_APR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" hidden="1">"c8512"</definedName>
    <definedName name="IQ_EXPORTS_GOODS_REAL_SAAR_APR_UNUSED" hidden="1">"c7632"</definedName>
    <definedName name="IQ_EXPORTS_GOODS_REAL_SAAR_FC_UNUSED" hidden="1">"c7852"</definedName>
    <definedName name="IQ_EXPORTS_GOODS_REAL_SAAR_POP" hidden="1">"c11931"</definedName>
    <definedName name="IQ_EXPORTS_GOODS_REAL_SAAR_POP_FC_UNUSED" hidden="1">"c8072"</definedName>
    <definedName name="IQ_EXPORTS_GOODS_REAL_SAAR_POP_UNUSED" hidden="1">"c7192"</definedName>
    <definedName name="IQ_EXPORTS_GOODS_REAL_SAAR_UNUSED" hidden="1">"c6972"</definedName>
    <definedName name="IQ_EXPORTS_GOODS_REAL_SAAR_YOY" hidden="1">"c11932"</definedName>
    <definedName name="IQ_EXPORTS_GOODS_REAL_SAAR_YOY_FC_UNUSED" hidden="1">"c8292"</definedName>
    <definedName name="IQ_EXPORTS_GOODS_REAL_SAAR_YOY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" hidden="1">"c7961"</definedName>
    <definedName name="IQ_EXPORTS_POP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" hidden="1">"c8516"</definedName>
    <definedName name="IQ_EXPORTS_SERVICES_REAL_SAAR_APR_UNUSED" hidden="1">"c7636"</definedName>
    <definedName name="IQ_EXPORTS_SERVICES_REAL_SAAR_FC_UNUSED" hidden="1">"c7856"</definedName>
    <definedName name="IQ_EXPORTS_SERVICES_REAL_SAAR_POP" hidden="1">"c11935"</definedName>
    <definedName name="IQ_EXPORTS_SERVICES_REAL_SAAR_POP_FC_UNUSED" hidden="1">"c8076"</definedName>
    <definedName name="IQ_EXPORTS_SERVICES_REAL_SAAR_POP_UNUSED" hidden="1">"c7196"</definedName>
    <definedName name="IQ_EXPORTS_SERVICES_REAL_SAAR_UNUSED" hidden="1">"c6976"</definedName>
    <definedName name="IQ_EXPORTS_SERVICES_REAL_SAAR_YOY" hidden="1">"c11936"</definedName>
    <definedName name="IQ_EXPORTS_SERVICES_REAL_SAAR_YOY_FC_UNUSED" hidden="1">"c8296"</definedName>
    <definedName name="IQ_EXPORTS_SERVICES_REAL_SAAR_YOY_UNUSED" hidden="1">"c7416"</definedName>
    <definedName name="IQ_EXPORTS_SERVICES_REAL_YOY" hidden="1">"c7417"</definedName>
    <definedName name="IQ_EXPORTS_SERVICES_REAL_YOY_FC" hidden="1">"c8297"</definedName>
    <definedName name="IQ_EXPORTS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" hidden="1">"c8181"</definedName>
    <definedName name="IQ_EXPORTS_YOY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"c11753"</definedName>
    <definedName name="IQ_FINANCING_OBLIG_NON_CURRENT" hidden="1">"c11754"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" hidden="1">"c8410"</definedName>
    <definedName name="IQ_FIXED_INVEST_APR_UNUSED" hidden="1">"c7530"</definedName>
    <definedName name="IQ_FIXED_INVEST_FC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" hidden="1">"c7970"</definedName>
    <definedName name="IQ_FIXED_INVEST_POP_UNUSED" hidden="1">"c7090"</definedName>
    <definedName name="IQ_FIXED_INVEST_REAL_APR_FC_UNUSED" hidden="1">"c8518"</definedName>
    <definedName name="IQ_FIXED_INVEST_REAL_APR_UNUSED" hidden="1">"c7638"</definedName>
    <definedName name="IQ_FIXED_INVEST_REAL_FC_UNUSED" hidden="1">"c7858"</definedName>
    <definedName name="IQ_FIXED_INVEST_REAL_POP_FC_UNUSED" hidden="1">"c8078"</definedName>
    <definedName name="IQ_FIXED_INVEST_REAL_POP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" hidden="1">"c8298"</definedName>
    <definedName name="IQ_FIXED_INVEST_REAL_YOY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" hidden="1">"c8190"</definedName>
    <definedName name="IQ_FIXED_INVEST_YOY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" hidden="1">"c8422"</definedName>
    <definedName name="IQ_HOUSING_COMPLETIONS_SINGLE_FAM_APR_UNUSED" hidden="1">"c7542"</definedName>
    <definedName name="IQ_HOUSING_COMPLETIONS_SINGLE_FAM_FC_UNUSED" hidden="1">"c7762"</definedName>
    <definedName name="IQ_HOUSING_COMPLETIONS_SINGLE_FAM_POP_FC_UNUSED" hidden="1">"c7982"</definedName>
    <definedName name="IQ_HOUSING_COMPLETIONS_SINGLE_FAM_POP_UNUSED" hidden="1">"c7102"</definedName>
    <definedName name="IQ_HOUSING_COMPLETIONS_SINGLE_FAM_UNUSED" hidden="1">"c6882"</definedName>
    <definedName name="IQ_HOUSING_COMPLETIONS_SINGLE_FAM_YOY_FC_UNUSED" hidden="1">"c8202"</definedName>
    <definedName name="IQ_HOUSING_COMPLETIONS_SINGLE_FAM_YOY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" hidden="1">"c8523"</definedName>
    <definedName name="IQ_IMPORTS_GOODS_REAL_SAAR_APR_UNUSED" hidden="1">"c7643"</definedName>
    <definedName name="IQ_IMPORTS_GOODS_REAL_SAAR_FC_UNUSED" hidden="1">"c7863"</definedName>
    <definedName name="IQ_IMPORTS_GOODS_REAL_SAAR_POP_FC_UNUSED" hidden="1">"c8083"</definedName>
    <definedName name="IQ_IMPORTS_GOODS_REAL_SAAR_POP_UNUSED" hidden="1">"c7203"</definedName>
    <definedName name="IQ_IMPORTS_GOODS_REAL_SAAR_UNUSED" hidden="1">"c6983"</definedName>
    <definedName name="IQ_IMPORTS_GOODS_REAL_SAAR_YOY_FC_UNUSED" hidden="1">"c8303"</definedName>
    <definedName name="IQ_IMPORTS_GOODS_REAL_SAAR_YOY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" hidden="1">"c8429"</definedName>
    <definedName name="IQ_IMPORTS_GOODS_SERVICES_APR_UNUSED" hidden="1">"c7549"</definedName>
    <definedName name="IQ_IMPORTS_GOODS_SERVICES_FC_UNUSED" hidden="1">"c7769"</definedName>
    <definedName name="IQ_IMPORTS_GOODS_SERVICES_POP_FC_UNUSED" hidden="1">"c7989"</definedName>
    <definedName name="IQ_IMPORTS_GOODS_SERVICES_POP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" hidden="1">"c8524"</definedName>
    <definedName name="IQ_IMPORTS_GOODS_SERVICES_REAL_SAAR_APR_UNUSED" hidden="1">"c7644"</definedName>
    <definedName name="IQ_IMPORTS_GOODS_SERVICES_REAL_SAAR_FC_UNUSED" hidden="1">"c7864"</definedName>
    <definedName name="IQ_IMPORTS_GOODS_SERVICES_REAL_SAAR_POP" hidden="1">"c11959"</definedName>
    <definedName name="IQ_IMPORTS_GOODS_SERVICES_REAL_SAAR_POP_FC_UNUSED" hidden="1">"c8084"</definedName>
    <definedName name="IQ_IMPORTS_GOODS_SERVICES_REAL_SAAR_POP_UNUSED" hidden="1">"c7204"</definedName>
    <definedName name="IQ_IMPORTS_GOODS_SERVICES_REAL_SAAR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" hidden="1">"c8304"</definedName>
    <definedName name="IQ_IMPORTS_GOODS_SERVICES_REAL_SAAR_YOY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" hidden="1">"c8209"</definedName>
    <definedName name="IQ_IMPORTS_GOODS_SERVICES_YOY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IN" hidden="1">"c12041"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" hidden="1">"c8443"</definedName>
    <definedName name="IQ_ISM_SERVICES_APR_UNUSED" hidden="1">"c7563"</definedName>
    <definedName name="IQ_ISM_SERVICES_FC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" hidden="1">"c8003"</definedName>
    <definedName name="IQ_ISM_SERVICES_POP_UNUSED" hidden="1">"c7123"</definedName>
    <definedName name="IQ_ISM_SERVICES_UNUSED" hidden="1">"c6903"</definedName>
    <definedName name="IQ_ISM_SERVICES_YOY_FC_UNUSED" hidden="1">"c8223"</definedName>
    <definedName name="IQ_ISM_SERVICES_YOY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" hidden="1">"c8460"</definedName>
    <definedName name="IQ_MEDIAN_NEW_HOME_SALES_APR_UNUSED" hidden="1">"c7580"</definedName>
    <definedName name="IQ_MEDIAN_NEW_HOME_SALES_FC_UNUSED" hidden="1">"c7800"</definedName>
    <definedName name="IQ_MEDIAN_NEW_HOME_SALES_POP_FC_UNUSED" hidden="1">"c8020"</definedName>
    <definedName name="IQ_MEDIAN_NEW_HOME_SALES_POP_UNUSED" hidden="1">"c7140"</definedName>
    <definedName name="IQ_MEDIAN_NEW_HOME_SALES_UNUSED" hidden="1">"c6920"</definedName>
    <definedName name="IQ_MEDIAN_NEW_HOME_SALES_YOY_FC_UNUSED" hidden="1">"c8240"</definedName>
    <definedName name="IQ_MEDIAN_NEW_HOME_SALES_YOY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41302.6570486111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REUT" hidden="1">"c5623"</definedName>
    <definedName name="IQ_NAV_SHARE_EST" hidden="1">"c5609"</definedName>
    <definedName name="IQ_NAV_SHARE_EST_REUT" hidden="1">"c5617"</definedName>
    <definedName name="IQ_NAV_SHARE_HIGH_EST" hidden="1">"c5612"</definedName>
    <definedName name="IQ_NAV_SHARE_HIGH_EST_REUT" hidden="1">"c5620"</definedName>
    <definedName name="IQ_NAV_SHARE_LOW_EST" hidden="1">"c5613"</definedName>
    <definedName name="IQ_NAV_SHARE_LOW_EST_REUT" hidden="1">"c5621"</definedName>
    <definedName name="IQ_NAV_SHARE_MEDIAN_EST" hidden="1">"c5610"</definedName>
    <definedName name="IQ_NAV_SHARE_MEDIAN_EST_REUT" hidden="1">"c5618"</definedName>
    <definedName name="IQ_NAV_SHARE_NUM_EST" hidden="1">"c5614"</definedName>
    <definedName name="IQ_NAV_SHARE_NUM_EST_REUT" hidden="1">"c5622"</definedName>
    <definedName name="IQ_NAV_SHARE_STDDEV_EST" hidden="1">"c5611"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_REUT" hidden="1">"c5375"</definedName>
    <definedName name="IQ_NI_GW_GUIDANCE" hidden="1">"c4471"</definedName>
    <definedName name="IQ_NI_GW_HIGH_EST_REUT" hidden="1">"c5377"</definedName>
    <definedName name="IQ_NI_GW_HIGH_GUIDANCE" hidden="1">"c4178"</definedName>
    <definedName name="IQ_NI_GW_LOW_EST_REUT" hidden="1">"c5378"</definedName>
    <definedName name="IQ_NI_GW_LOW_GUIDANCE" hidden="1">"c4218"</definedName>
    <definedName name="IQ_NI_GW_MEDIAN_EST_REUT" hidden="1">"c5376"</definedName>
    <definedName name="IQ_NI_GW_NUM_EST_REUT" hidden="1">"c5379"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"c11750"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" hidden="1">"c8468"</definedName>
    <definedName name="IQ_NONRES_FIXED_INVEST_PRIV_APR_UNUSED" hidden="1">"c7588"</definedName>
    <definedName name="IQ_NONRES_FIXED_INVEST_PRIV_FC_UNUSED" hidden="1">"c7808"</definedName>
    <definedName name="IQ_NONRES_FIXED_INVEST_PRIV_POP_FC_UNUSED" hidden="1">"c8028"</definedName>
    <definedName name="IQ_NONRES_FIXED_INVEST_PRIV_POP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" hidden="1">"c8248"</definedName>
    <definedName name="IQ_NONRES_FIXED_INVEST_PRIV_YOY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DUCTION_GROWTH_GAS" hidden="1">"c12732"</definedName>
    <definedName name="IQ_OG_DAILY_PRDUCTION_GROWTH_GAS_EQUIVALENT" hidden="1">"c12733"</definedName>
    <definedName name="IQ_OG_DAILY_PRDUCTION_GROWTH_NGL" hidden="1">"c12734"</definedName>
    <definedName name="IQ_OG_DAILY_PRDUCTION_GROWTH_OIL" hidden="1">"c12735"</definedName>
    <definedName name="IQ_OG_DAILY_PRDUCTION_GROWTH_OIL_EQUIVALENT" hidden="1">"c12736"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DUCTION_GROWTH_GAS" hidden="1">"c12737"</definedName>
    <definedName name="IQ_OG_PRDUCTION_GROWTH_GAS_EQUIVALENT" hidden="1">"c12738"</definedName>
    <definedName name="IQ_OG_PRDUCTION_GROWTH_NGL" hidden="1">"c12739"</definedName>
    <definedName name="IQ_OG_PRDUCTION_GROWTH_OIL" hidden="1">"c12740"</definedName>
    <definedName name="IQ_OG_PRDUCTION_GROWTH_OIL_EQUIVALENT" hidden="1">"c12741"</definedName>
    <definedName name="IQ_OG_PRDUCTION_GROWTH_TOAL" hidden="1">"c12742"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CIQ" hidden="1">"c3785"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CIQ" hidden="1">"c3797"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CIQ" hidden="1">"c3748"</definedName>
    <definedName name="IQ_PERCENT_CHANGE_EST_EBITDA_12MONTHS_REUT" hidden="1">"c3917"</definedName>
    <definedName name="IQ_PERCENT_CHANGE_EST_EBITDA_18MONTHS" hidden="1">"c1805"</definedName>
    <definedName name="IQ_PERCENT_CHANGE_EST_EBITDA_18MONTHS_CIQ" hidden="1">"c3749"</definedName>
    <definedName name="IQ_PERCENT_CHANGE_EST_EBITDA_18MONTHS_REUT" hidden="1">"c3918"</definedName>
    <definedName name="IQ_PERCENT_CHANGE_EST_EBITDA_3MONTHS" hidden="1">"c1801"</definedName>
    <definedName name="IQ_PERCENT_CHANGE_EST_EBITDA_3MONTHS_CIQ" hidden="1">"c3745"</definedName>
    <definedName name="IQ_PERCENT_CHANGE_EST_EBITDA_3MONTHS_REUT" hidden="1">"c3914"</definedName>
    <definedName name="IQ_PERCENT_CHANGE_EST_EBITDA_6MONTHS" hidden="1">"c1802"</definedName>
    <definedName name="IQ_PERCENT_CHANGE_EST_EBITDA_6MONTHS_CIQ" hidden="1">"c3746"</definedName>
    <definedName name="IQ_PERCENT_CHANGE_EST_EBITDA_6MONTHS_REUT" hidden="1">"c3915"</definedName>
    <definedName name="IQ_PERCENT_CHANGE_EST_EBITDA_9MONTHS" hidden="1">"c1803"</definedName>
    <definedName name="IQ_PERCENT_CHANGE_EST_EBITDA_9MONTHS_CIQ" hidden="1">"c3747"</definedName>
    <definedName name="IQ_PERCENT_CHANGE_EST_EBITDA_9MONTHS_REUT" hidden="1">"c3916"</definedName>
    <definedName name="IQ_PERCENT_CHANGE_EST_EBITDA_DAY" hidden="1">"c1798"</definedName>
    <definedName name="IQ_PERCENT_CHANGE_EST_EBITDA_DAY_CIQ" hidden="1">"c3743"</definedName>
    <definedName name="IQ_PERCENT_CHANGE_EST_EBITDA_DAY_REUT" hidden="1">"c3912"</definedName>
    <definedName name="IQ_PERCENT_CHANGE_EST_EBITDA_MONTH" hidden="1">"c1800"</definedName>
    <definedName name="IQ_PERCENT_CHANGE_EST_EBITDA_MONTH_CIQ" hidden="1">"c3744"</definedName>
    <definedName name="IQ_PERCENT_CHANGE_EST_EBITDA_MONTH_REUT" hidden="1">"c3913"</definedName>
    <definedName name="IQ_PERCENT_CHANGE_EST_EBITDA_WEEK" hidden="1">"c1799"</definedName>
    <definedName name="IQ_PERCENT_CHANGE_EST_EBITDA_WEEK_CIQ" hidden="1">"c3792"</definedName>
    <definedName name="IQ_PERCENT_CHANGE_EST_EBITDA_WEEK_REUT" hidden="1">"c3961"</definedName>
    <definedName name="IQ_PERCENT_CHANGE_EST_EPS_12MONTHS" hidden="1">"c1788"</definedName>
    <definedName name="IQ_PERCENT_CHANGE_EST_EPS_12MONTHS_CIQ" hidden="1">"c3733"</definedName>
    <definedName name="IQ_PERCENT_CHANGE_EST_EPS_12MONTHS_REUT" hidden="1">"c3902"</definedName>
    <definedName name="IQ_PERCENT_CHANGE_EST_EPS_18MONTHS" hidden="1">"c1789"</definedName>
    <definedName name="IQ_PERCENT_CHANGE_EST_EPS_18MONTHS_CIQ" hidden="1">"c3734"</definedName>
    <definedName name="IQ_PERCENT_CHANGE_EST_EPS_18MONTHS_REUT" hidden="1">"c3903"</definedName>
    <definedName name="IQ_PERCENT_CHANGE_EST_EPS_3MONTHS" hidden="1">"c1785"</definedName>
    <definedName name="IQ_PERCENT_CHANGE_EST_EPS_3MONTHS_CIQ" hidden="1">"c3730"</definedName>
    <definedName name="IQ_PERCENT_CHANGE_EST_EPS_3MONTHS_REUT" hidden="1">"c3899"</definedName>
    <definedName name="IQ_PERCENT_CHANGE_EST_EPS_6MONTHS" hidden="1">"c1786"</definedName>
    <definedName name="IQ_PERCENT_CHANGE_EST_EPS_6MONTHS_CIQ" hidden="1">"c3731"</definedName>
    <definedName name="IQ_PERCENT_CHANGE_EST_EPS_6MONTHS_REUT" hidden="1">"c3900"</definedName>
    <definedName name="IQ_PERCENT_CHANGE_EST_EPS_9MONTHS" hidden="1">"c1787"</definedName>
    <definedName name="IQ_PERCENT_CHANGE_EST_EPS_9MONTHS_CIQ" hidden="1">"c3732"</definedName>
    <definedName name="IQ_PERCENT_CHANGE_EST_EPS_9MONTHS_REUT" hidden="1">"c3901"</definedName>
    <definedName name="IQ_PERCENT_CHANGE_EST_EPS_DAY" hidden="1">"c1782"</definedName>
    <definedName name="IQ_PERCENT_CHANGE_EST_EPS_DAY_CIQ" hidden="1">"c3727"</definedName>
    <definedName name="IQ_PERCENT_CHANGE_EST_EPS_DAY_REUT" hidden="1">"c3896"</definedName>
    <definedName name="IQ_PERCENT_CHANGE_EST_EPS_MONTH" hidden="1">"c1784"</definedName>
    <definedName name="IQ_PERCENT_CHANGE_EST_EPS_MONTH_CIQ" hidden="1">"c3729"</definedName>
    <definedName name="IQ_PERCENT_CHANGE_EST_EPS_MONTH_REUT" hidden="1">"c3898"</definedName>
    <definedName name="IQ_PERCENT_CHANGE_EST_EPS_WEEK" hidden="1">"c1783"</definedName>
    <definedName name="IQ_PERCENT_CHANGE_EST_EPS_WEEK_CIQ" hidden="1">"c3728"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CIQ" hidden="1">"c3780"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CIQ" hidden="1">"c3781"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CIQ" hidden="1">"c3782"</definedName>
    <definedName name="IQ_PERCENT_CHANGE_EST_PRICE_TARGET_9MONTHS_REUT" hidden="1">"c3951"</definedName>
    <definedName name="IQ_PERCENT_CHANGE_EST_PRICE_TARGET_DAY" hidden="1">"c1838"</definedName>
    <definedName name="IQ_PERCENT_CHANGE_EST_PRICE_TARGET_DAY_CIQ" hidden="1">"c3778"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CIQ" hidden="1">"c3779"</definedName>
    <definedName name="IQ_PERCENT_CHANGE_EST_PRICE_TARGET_MONTH_REUT" hidden="1">"c3948"</definedName>
    <definedName name="IQ_PERCENT_CHANGE_EST_PRICE_TARGET_WEEK" hidden="1">"c1839"</definedName>
    <definedName name="IQ_PERCENT_CHANGE_EST_PRICE_TARGET_WEEK_CIQ" hidden="1">"c3798"</definedName>
    <definedName name="IQ_PERCENT_CHANGE_EST_PRICE_TARGET_WEEK_REUT" hidden="1">"c3967"</definedName>
    <definedName name="IQ_PERCENT_CHANGE_EST_RECO_12MONTHS" hidden="1">"c1836"</definedName>
    <definedName name="IQ_PERCENT_CHANGE_EST_RECO_12MONTHS_CIQ" hidden="1">"c3776"</definedName>
    <definedName name="IQ_PERCENT_CHANGE_EST_RECO_12MONTHS_REUT" hidden="1">"c3945"</definedName>
    <definedName name="IQ_PERCENT_CHANGE_EST_RECO_18MONTHS" hidden="1">"c1837"</definedName>
    <definedName name="IQ_PERCENT_CHANGE_EST_RECO_18MONTHS_CIQ" hidden="1">"c3777"</definedName>
    <definedName name="IQ_PERCENT_CHANGE_EST_RECO_18MONTHS_REUT" hidden="1">"c3946"</definedName>
    <definedName name="IQ_PERCENT_CHANGE_EST_RECO_3MONTHS" hidden="1">"c1833"</definedName>
    <definedName name="IQ_PERCENT_CHANGE_EST_RECO_3MONTHS_CIQ" hidden="1">"c3773"</definedName>
    <definedName name="IQ_PERCENT_CHANGE_EST_RECO_3MONTHS_REUT" hidden="1">"c3942"</definedName>
    <definedName name="IQ_PERCENT_CHANGE_EST_RECO_6MONTHS" hidden="1">"c1834"</definedName>
    <definedName name="IQ_PERCENT_CHANGE_EST_RECO_6MONTHS_CIQ" hidden="1">"c3774"</definedName>
    <definedName name="IQ_PERCENT_CHANGE_EST_RECO_6MONTHS_REUT" hidden="1">"c3943"</definedName>
    <definedName name="IQ_PERCENT_CHANGE_EST_RECO_9MONTHS" hidden="1">"c1835"</definedName>
    <definedName name="IQ_PERCENT_CHANGE_EST_RECO_9MONTHS_CIQ" hidden="1">"c3775"</definedName>
    <definedName name="IQ_PERCENT_CHANGE_EST_RECO_9MONTHS_REUT" hidden="1">"c3944"</definedName>
    <definedName name="IQ_PERCENT_CHANGE_EST_RECO_DAY" hidden="1">"c1830"</definedName>
    <definedName name="IQ_PERCENT_CHANGE_EST_RECO_DAY_CIQ" hidden="1">"c3771"</definedName>
    <definedName name="IQ_PERCENT_CHANGE_EST_RECO_DAY_REUT" hidden="1">"c3940"</definedName>
    <definedName name="IQ_PERCENT_CHANGE_EST_RECO_MONTH" hidden="1">"c1832"</definedName>
    <definedName name="IQ_PERCENT_CHANGE_EST_RECO_MONTH_CIQ" hidden="1">"c3772"</definedName>
    <definedName name="IQ_PERCENT_CHANGE_EST_RECO_MONTH_REUT" hidden="1">"c3941"</definedName>
    <definedName name="IQ_PERCENT_CHANGE_EST_RECO_WEEK" hidden="1">"c1831"</definedName>
    <definedName name="IQ_PERCENT_CHANGE_EST_RECO_WEEK_CIQ" hidden="1">"c3796"</definedName>
    <definedName name="IQ_PERCENT_CHANGE_EST_RECO_WEEK_REUT" hidden="1">"c3966"</definedName>
    <definedName name="IQ_PERCENT_CHANGE_EST_REV_12MONTHS" hidden="1">"c1796"</definedName>
    <definedName name="IQ_PERCENT_CHANGE_EST_REV_12MONTHS_CIQ" hidden="1">"c3741"</definedName>
    <definedName name="IQ_PERCENT_CHANGE_EST_REV_12MONTHS_REUT" hidden="1">"c3910"</definedName>
    <definedName name="IQ_PERCENT_CHANGE_EST_REV_18MONTHS" hidden="1">"c1797"</definedName>
    <definedName name="IQ_PERCENT_CHANGE_EST_REV_18MONTHS_CIQ" hidden="1">"c3742"</definedName>
    <definedName name="IQ_PERCENT_CHANGE_EST_REV_18MONTHS_REUT" hidden="1">"c3911"</definedName>
    <definedName name="IQ_PERCENT_CHANGE_EST_REV_3MONTHS" hidden="1">"c1793"</definedName>
    <definedName name="IQ_PERCENT_CHANGE_EST_REV_3MONTHS_CIQ" hidden="1">"c3738"</definedName>
    <definedName name="IQ_PERCENT_CHANGE_EST_REV_3MONTHS_REUT" hidden="1">"c3907"</definedName>
    <definedName name="IQ_PERCENT_CHANGE_EST_REV_6MONTHS" hidden="1">"c1794"</definedName>
    <definedName name="IQ_PERCENT_CHANGE_EST_REV_6MONTHS_CIQ" hidden="1">"c3739"</definedName>
    <definedName name="IQ_PERCENT_CHANGE_EST_REV_6MONTHS_REUT" hidden="1">"c3908"</definedName>
    <definedName name="IQ_PERCENT_CHANGE_EST_REV_9MONTHS" hidden="1">"c1795"</definedName>
    <definedName name="IQ_PERCENT_CHANGE_EST_REV_9MONTHS_CIQ" hidden="1">"c3740"</definedName>
    <definedName name="IQ_PERCENT_CHANGE_EST_REV_9MONTHS_REUT" hidden="1">"c3909"</definedName>
    <definedName name="IQ_PERCENT_CHANGE_EST_REV_DAY" hidden="1">"c1790"</definedName>
    <definedName name="IQ_PERCENT_CHANGE_EST_REV_DAY_CIQ" hidden="1">"c3735"</definedName>
    <definedName name="IQ_PERCENT_CHANGE_EST_REV_DAY_REUT" hidden="1">"c3904"</definedName>
    <definedName name="IQ_PERCENT_CHANGE_EST_REV_MONTH" hidden="1">"c1792"</definedName>
    <definedName name="IQ_PERCENT_CHANGE_EST_REV_MONTH_CIQ" hidden="1">"c3737"</definedName>
    <definedName name="IQ_PERCENT_CHANGE_EST_REV_MONTH_REUT" hidden="1">"c3906"</definedName>
    <definedName name="IQ_PERCENT_CHANGE_EST_REV_WEEK" hidden="1">"c1791"</definedName>
    <definedName name="IQ_PERCENT_CHANGE_EST_REV_WEEK_CIQ" hidden="1">"c3736"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_APPROVED_DURING_PERIOD" hidden="1">"c12750"</definedName>
    <definedName name="IQ_PHARMBIO_NUMBER_PROD__CLINICAL_DEV" hidden="1">"c12745"</definedName>
    <definedName name="IQ_PHARMBIO_NUMBER_PROD__LAUNCHED_DURING_PERIOD" hidden="1">"c12751"</definedName>
    <definedName name="IQ_PHARMBIO_NUMBER_PROD__PHASE_I" hidden="1">"c12746"</definedName>
    <definedName name="IQ_PHARMBIO_NUMBER_PROD__PHASE_II" hidden="1">"c12747"</definedName>
    <definedName name="IQ_PHARMBIO_NUMBER_PROD__PHASE_III" hidden="1">"c12748"</definedName>
    <definedName name="IQ_PHARMBIO_NUMBER_PROD__PRE_CLINICAL_TRIALS" hidden="1">"c12744"</definedName>
    <definedName name="IQ_PHARMBIO_NUMBER_PROD__PRE_REGISTRATION" hidden="1">"c12749"</definedName>
    <definedName name="IQ_PHARMBIO_NUMBER_PROD__RESEARCH_DEV" hidden="1">"c12743"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OTENTIAL_UPSIDE_REUT" hidden="1">"c3968"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IVATE_CONST_TOTAL_APR_FC_UNUSED" hidden="1">"c8559"</definedName>
    <definedName name="IQ_PRIVATE_CONST_TOTAL_APR_UNUSED" hidden="1">"c7679"</definedName>
    <definedName name="IQ_PRIVATE_CONST_TOTAL_FC_UNUSED" hidden="1">"c7899"</definedName>
    <definedName name="IQ_PRIVATE_CONST_TOTAL_POP_FC_UNUSED" hidden="1">"c8119"</definedName>
    <definedName name="IQ_PRIVATE_CONST_TOTAL_POP_UNUSED" hidden="1">"c7239"</definedName>
    <definedName name="IQ_PRIVATE_CONST_TOTAL_UNUSED" hidden="1">"c7019"</definedName>
    <definedName name="IQ_PRIVATE_CONST_TOTAL_YOY_FC_UNUSED" hidden="1">"c8339"</definedName>
    <definedName name="IQ_PRIVATE_CONST_TOTAL_YOY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" hidden="1">"c8535"</definedName>
    <definedName name="IQ_PRIVATE_RES_CONST_REAL_APR_UNUSED" hidden="1">"c7655"</definedName>
    <definedName name="IQ_PRIVATE_RES_CONST_REAL_FC_UNUSED" hidden="1">"c7875"</definedName>
    <definedName name="IQ_PRIVATE_RES_CONST_REAL_POP_FC_UNUSED" hidden="1">"c8095"</definedName>
    <definedName name="IQ_PRIVATE_RES_CONST_REAL_POP_UNUSED" hidden="1">"c7215"</definedName>
    <definedName name="IQ_PRIVATE_RES_CONST_REAL_UNUSED" hidden="1">"c6995"</definedName>
    <definedName name="IQ_PRIVATE_RES_CONST_REAL_YOY_FC_UNUSED" hidden="1">"c8315"</definedName>
    <definedName name="IQ_PRIVATE_RES_CONST_REAL_YOY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" hidden="1">"c8491"</definedName>
    <definedName name="IQ_PURCHASES_EQUIP_NONRES_SAAR_APR_UNUSED" hidden="1">"c7611"</definedName>
    <definedName name="IQ_PURCHASES_EQUIP_NONRES_SAAR_FC_UNUSED" hidden="1">"c7831"</definedName>
    <definedName name="IQ_PURCHASES_EQUIP_NONRES_SAAR_POP_FC_UNUSED" hidden="1">"c8051"</definedName>
    <definedName name="IQ_PURCHASES_EQUIP_NONRES_SAAR_POP_UNUSED" hidden="1">"c7171"</definedName>
    <definedName name="IQ_PURCHASES_EQUIP_NONRES_SAAR_UNUSED" hidden="1">"c6951"</definedName>
    <definedName name="IQ_PURCHASES_EQUIP_NONRES_SAAR_YOY_FC_UNUSED" hidden="1">"c8271"</definedName>
    <definedName name="IQ_PURCHASES_EQUIP_NONRES_SAAR_YOY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" hidden="1">"c8536"</definedName>
    <definedName name="IQ_RES_CONST_REAL_APR_UNUSED" hidden="1">"c7656"</definedName>
    <definedName name="IQ_RES_CONST_REAL_FC_UNUSED" hidden="1">"c7876"</definedName>
    <definedName name="IQ_RES_CONST_REAL_POP_FC_UNUSED" hidden="1">"c8096"</definedName>
    <definedName name="IQ_RES_CONST_REAL_POP_UNUSED" hidden="1">"c7216"</definedName>
    <definedName name="IQ_RES_CONST_REAL_SAAR_APR_FC_UNUSED" hidden="1">"c8537"</definedName>
    <definedName name="IQ_RES_CONST_REAL_SAAR_APR_UNUSED" hidden="1">"c7657"</definedName>
    <definedName name="IQ_RES_CONST_REAL_SAAR_FC_UNUSED" hidden="1">"c7877"</definedName>
    <definedName name="IQ_RES_CONST_REAL_SAAR_POP_FC_UNUSED" hidden="1">"c8097"</definedName>
    <definedName name="IQ_RES_CONST_REAL_SAAR_POP_UNUSED" hidden="1">"c7217"</definedName>
    <definedName name="IQ_RES_CONST_REAL_SAAR_UNUSED" hidden="1">"c6997"</definedName>
    <definedName name="IQ_RES_CONST_REAL_SAAR_YOY_FC_UNUSED" hidden="1">"c8317"</definedName>
    <definedName name="IQ_RES_CONST_REAL_SAAR_YOY_UNUSED" hidden="1">"c7437"</definedName>
    <definedName name="IQ_RES_CONST_REAL_UNUSED" hidden="1">"c6996"</definedName>
    <definedName name="IQ_RES_CONST_REAL_YOY_FC_UNUSED" hidden="1">"c8316"</definedName>
    <definedName name="IQ_RES_CONST_REAL_YOY_UNUSED" hidden="1">"c7436"</definedName>
    <definedName name="IQ_RES_CONST_SAAR_APR_FC_UNUSED" hidden="1">"c8540"</definedName>
    <definedName name="IQ_RES_CONST_SAAR_APR_UNUSED" hidden="1">"c7660"</definedName>
    <definedName name="IQ_RES_CONST_SAAR_FC_UNUSED" hidden="1">"c7880"</definedName>
    <definedName name="IQ_RES_CONST_SAAR_POP_FC_UNUSED" hidden="1">"c8100"</definedName>
    <definedName name="IQ_RES_CONST_SAAR_POP_UNUSED" hidden="1">"c7220"</definedName>
    <definedName name="IQ_RES_CONST_SAAR_UNUSED" hidden="1">"c7000"</definedName>
    <definedName name="IQ_RES_CONST_SAAR_YOY_FC_UNUSED" hidden="1">"c8320"</definedName>
    <definedName name="IQ_RES_CONST_SAAR_YOY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CIQ" hidden="1">"c5059"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CIQ" hidden="1">"c3616"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39851.5031134259</definedName>
    <definedName name="IQ_RISK_ADJ_BANK_ASSETS" hidden="1">"c2670"</definedName>
    <definedName name="IQ_RISK_WEIGHTED_ASSETS_FDIC" hidden="1">"c6370"</definedName>
    <definedName name="IQ_RSI" hidden="1">"c12704"</definedName>
    <definedName name="IQ_RSI_ADJ" hidden="1">"c12705"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"c11748"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ON_CURRENT" hidden="1">"c6191"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PPROACH" hidden="1">"c12706"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NE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J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JJ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jj_1" hidden="1">{"'Model'!$A$1:$N$53"}</definedName>
    <definedName name="jj_1_1" hidden="1">{"'Model'!$A$1:$N$53"}</definedName>
    <definedName name="jj_2" hidden="1">{"'Model'!$A$1:$N$53"}</definedName>
    <definedName name="jj_2_1" hidden="1">{"'Model'!$A$1:$N$53"}</definedName>
    <definedName name="jj_3" hidden="1">{"'Model'!$A$1:$N$53"}</definedName>
    <definedName name="jj_3_1" hidden="1">{"'Model'!$A$1:$N$53"}</definedName>
    <definedName name="jj_4" hidden="1">{"'Model'!$A$1:$N$53"}</definedName>
    <definedName name="jj_4_1" hidden="1">{"'Model'!$A$1:$N$53"}</definedName>
    <definedName name="jj_5" hidden="1">{"'Model'!$A$1:$N$53"}</definedName>
    <definedName name="JJJ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JJJK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JJKK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K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ked" hidden="1">{"'Model'!$A$1:$N$53"}</definedName>
    <definedName name="ked_1" hidden="1">{"'Model'!$A$1:$N$53"}</definedName>
    <definedName name="ked_1_1" hidden="1">{"'Model'!$A$1:$N$53"}</definedName>
    <definedName name="ked_2" hidden="1">{"'Model'!$A$1:$N$53"}</definedName>
    <definedName name="ked_2_1" hidden="1">{"'Model'!$A$1:$N$53"}</definedName>
    <definedName name="ked_3" hidden="1">{"'Model'!$A$1:$N$53"}</definedName>
    <definedName name="ked_3_1" hidden="1">{"'Model'!$A$1:$N$53"}</definedName>
    <definedName name="ked_4" hidden="1">{"'Model'!$A$1:$N$53"}</definedName>
    <definedName name="ked_4_1" hidden="1">{"'Model'!$A$1:$N$53"}</definedName>
    <definedName name="ked_5" hidden="1">{"'Model'!$A$1:$N$53"}</definedName>
    <definedName name="kjh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KK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KKK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KKK_1" hidden="1">{"'Model'!$A$1:$N$53"}</definedName>
    <definedName name="KKK_1_1" hidden="1">{"'Model'!$A$1:$N$53"}</definedName>
    <definedName name="KKK_2" hidden="1">{"'Model'!$A$1:$N$53"}</definedName>
    <definedName name="KKK_2_1" hidden="1">{"'Model'!$A$1:$N$53"}</definedName>
    <definedName name="KKK_3" hidden="1">{"'Model'!$A$1:$N$53"}</definedName>
    <definedName name="KKK_3_1" hidden="1">{"'Model'!$A$1:$N$53"}</definedName>
    <definedName name="KKK_4" hidden="1">{"'Model'!$A$1:$N$53"}</definedName>
    <definedName name="KKK_4_1" hidden="1">{"'Model'!$A$1:$N$53"}</definedName>
    <definedName name="KKK_5" hidden="1">{"'Model'!$A$1:$N$53"}</definedName>
    <definedName name="KL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klj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kljhlk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KLKL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ksaf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KYNA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kynas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L" hidden="1">{"Con Balance Sheet",#N/A,FALSE,"Consol";"Con Retained Earnings",#N/A,FALSE,"Consol";"Con Statement of Income",#N/A,FALSE,"Consol";"Con Cash Flows",#N/A,FALSE,"Consol";"Con Changes in Fin Position",#N/A,FALSE,"Consol"}</definedName>
    <definedName name="leammr" hidden="1">#REF!</definedName>
    <definedName name="LH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LK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LKL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LKLKO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LL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LLKK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LLL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LLLL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LLOO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LLPP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LO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Location" hidden="1">{"Con Balance Sheet",#N/A,FALSE,"Consol";"Con Retained Earnings",#N/A,FALSE,"Consol";"Con Statement of Income",#N/A,FALSE,"Consol";"Con Cash Flows",#N/A,FALSE,"Consol";"Con Changes in Fin Position",#N/A,FALSE,"Consol"}</definedName>
    <definedName name="lpoi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M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MH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MH." hidden="1">{"BS_IntercoTrans",#N/A,FALSE,"Interco - BS";"IncSt_IntercoTrans",#N/A,FALSE,"Interco - Inc St"}</definedName>
    <definedName name="MM" hidden="1">{"Con Balance Sheet",#N/A,FALSE,"Consol";"Con Retained Earnings",#N/A,FALSE,"Consol";"Con Statement of Income",#N/A,FALSE,"Consol";"Con Cash Flows",#N/A,FALSE,"Consol";"Con Changes in Fin Position",#N/A,FALSE,"Consol"}</definedName>
    <definedName name="MMM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MMMM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MMMMM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MN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mp" hidden="1">{"Con Balance Sheet",#N/A,FALSE,"Consol";"Con Retained Earnings",#N/A,FALSE,"Consol";"Con Statement of Income",#N/A,FALSE,"Consol";"Con Cash Flows",#N/A,FALSE,"Consol";"Con Changes in Fin Position",#N/A,FALSE,"Consol"}</definedName>
    <definedName name="N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n_1" hidden="1">{"'Model'!$A$1:$N$53"}</definedName>
    <definedName name="n_1_1" hidden="1">{"'Model'!$A$1:$N$53"}</definedName>
    <definedName name="n_1_2" hidden="1">{"'Model'!$A$1:$N$53"}</definedName>
    <definedName name="n_2" hidden="1">{"'Model'!$A$1:$N$53"}</definedName>
    <definedName name="n_2_1" hidden="1">{"'Model'!$A$1:$N$53"}</definedName>
    <definedName name="n_3" hidden="1">{"'Model'!$A$1:$N$53"}</definedName>
    <definedName name="n_3_1" hidden="1">{"'Model'!$A$1:$N$53"}</definedName>
    <definedName name="n_4" hidden="1">{"'Model'!$A$1:$N$53"}</definedName>
    <definedName name="n_4_1" hidden="1">{"'Model'!$A$1:$N$53"}</definedName>
    <definedName name="n_5" hidden="1">{"'Model'!$A$1:$N$53"}</definedName>
    <definedName name="nan" hidden="1">{"'Model'!$A$1:$N$53"}</definedName>
    <definedName name="nan_1" hidden="1">{"'Model'!$A$1:$N$53"}</definedName>
    <definedName name="nan_1_1" hidden="1">{"'Model'!$A$1:$N$53"}</definedName>
    <definedName name="nan_2" hidden="1">{"'Model'!$A$1:$N$53"}</definedName>
    <definedName name="nan_2_1" hidden="1">{"'Model'!$A$1:$N$53"}</definedName>
    <definedName name="nan_3" hidden="1">{"'Model'!$A$1:$N$53"}</definedName>
    <definedName name="nan_3_1" hidden="1">{"'Model'!$A$1:$N$53"}</definedName>
    <definedName name="nan_4" hidden="1">{"'Model'!$A$1:$N$53"}</definedName>
    <definedName name="nan_4_1" hidden="1">{"'Model'!$A$1:$N$53"}</definedName>
    <definedName name="nan_5" hidden="1">{"'Model'!$A$1:$N$53"}</definedName>
    <definedName name="new" hidden="1">{"'Model'!$A$1:$N$53"}</definedName>
    <definedName name="new_1" hidden="1">{"'Model'!$A$1:$N$53"}</definedName>
    <definedName name="new_1_1" hidden="1">{"'Model'!$A$1:$N$53"}</definedName>
    <definedName name="new_2" hidden="1">{"'Model'!$A$1:$N$53"}</definedName>
    <definedName name="new_2_1" hidden="1">{"'Model'!$A$1:$N$53"}</definedName>
    <definedName name="new_3" hidden="1">{"'Model'!$A$1:$N$53"}</definedName>
    <definedName name="new_3_1" hidden="1">{"'Model'!$A$1:$N$53"}</definedName>
    <definedName name="new_4" hidden="1">{"'Model'!$A$1:$N$53"}</definedName>
    <definedName name="new_4_1" hidden="1">{"'Model'!$A$1:$N$53"}</definedName>
    <definedName name="new_5" hidden="1">{"'Model'!$A$1:$N$53"}</definedName>
    <definedName name="nn" hidden="1">{"'Model'!$A$1:$N$53"}</definedName>
    <definedName name="nn_1" hidden="1">{"'Model'!$A$1:$N$53"}</definedName>
    <definedName name="nn_1_1" hidden="1">{"'Model'!$A$1:$N$53"}</definedName>
    <definedName name="nn_2" hidden="1">{"'Model'!$A$1:$N$53"}</definedName>
    <definedName name="nn_2_1" hidden="1">{"'Model'!$A$1:$N$53"}</definedName>
    <definedName name="nn_3" hidden="1">{"'Model'!$A$1:$N$53"}</definedName>
    <definedName name="nn_3_1" hidden="1">{"'Model'!$A$1:$N$53"}</definedName>
    <definedName name="nn_4" hidden="1">{"'Model'!$A$1:$N$53"}</definedName>
    <definedName name="nn_4_1" hidden="1">{"'Model'!$A$1:$N$53"}</definedName>
    <definedName name="nn_5" hidden="1">{"'Model'!$A$1:$N$53"}</definedName>
    <definedName name="NNNN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NNNNN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NNNNNNNNNNN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O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OLE_LINK3" localSheetId="5">'CF 8-9'!#REF!</definedName>
    <definedName name="one" hidden="1">{"Con Balance Sheet",#N/A,FALSE,"Consol";"Con Retained Earnings",#N/A,FALSE,"Consol";"Con Statement of Income",#N/A,FALSE,"Consol";"Con Cash Flows",#N/A,FALSE,"Consol";"Con Changes in Fin Position",#N/A,FALSE,"Consol"}</definedName>
    <definedName name="OO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OPNL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ot" hidden="1">{"'WWW'!$A$1:$J$18"}</definedName>
    <definedName name="ot_1" hidden="1">{"'WWW'!$A$1:$J$18"}</definedName>
    <definedName name="ot_1_1" hidden="1">{"'WWW'!$A$1:$J$18"}</definedName>
    <definedName name="ot_2" hidden="1">{"'WWW'!$A$1:$J$18"}</definedName>
    <definedName name="ot_2_1" hidden="1">{"'WWW'!$A$1:$J$18"}</definedName>
    <definedName name="ot_3" hidden="1">{"'WWW'!$A$1:$J$18"}</definedName>
    <definedName name="ot_3_1" hidden="1">{"'WWW'!$A$1:$J$18"}</definedName>
    <definedName name="ot_4" hidden="1">{"'WWW'!$A$1:$J$18"}</definedName>
    <definedName name="ot_4_1" hidden="1">{"'WWW'!$A$1:$J$18"}</definedName>
    <definedName name="ot_5" hidden="1">{"'WWW'!$A$1:$J$18"}</definedName>
    <definedName name="P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plplp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pri" hidden="1">{#N/A,#N/A,TRUE,"Str.";#N/A,#N/A,TRUE,"Steel &amp; Roof";#N/A,#N/A,TRUE,"Arc.";#N/A,#N/A,TRUE,"Preliminary";#N/A,#N/A,TRUE,"Sum_Prelim"}</definedName>
    <definedName name="_xlnm.Print_Area" localSheetId="0">'BS 2-3'!$A$1:$J$69</definedName>
    <definedName name="_xlnm.Print_Area" localSheetId="3">'Equity 6'!$A$1:$U$31</definedName>
    <definedName name="_xlnm.Print_Area" localSheetId="4">'Equity 7'!$A$1:$P$29</definedName>
    <definedName name="_xlnm.Print_Area" localSheetId="2">'OCI 5'!$A$1:$J$32</definedName>
    <definedName name="_xlnm.Print_Area" localSheetId="1">'PL 4'!$A$1:$J$34</definedName>
    <definedName name="_xlnm.Print_Titles" localSheetId="2">'OCI 5'!$1:$9</definedName>
    <definedName name="_xlnm.Print_Titles" localSheetId="1">'PL 4'!$1:$9</definedName>
    <definedName name="PU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Q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q_1" hidden="1">{"'Model'!$A$1:$N$53"}</definedName>
    <definedName name="q_1_1" hidden="1">{"'Model'!$A$1:$N$53"}</definedName>
    <definedName name="q_2" hidden="1">{"'Model'!$A$1:$N$53"}</definedName>
    <definedName name="q_2_1" hidden="1">{"'Model'!$A$1:$N$53"}</definedName>
    <definedName name="q_3" hidden="1">{"'Model'!$A$1:$N$53"}</definedName>
    <definedName name="q_3_1" hidden="1">{"'Model'!$A$1:$N$53"}</definedName>
    <definedName name="q_4" hidden="1">{"'Model'!$A$1:$N$53"}</definedName>
    <definedName name="q_4_1" hidden="1">{"'Model'!$A$1:$N$53"}</definedName>
    <definedName name="q_5" hidden="1">{"'Model'!$A$1:$N$53"}</definedName>
    <definedName name="QQ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qq_1" hidden="1">{#N/A,#N/A,FALSE,"Macro2"}</definedName>
    <definedName name="qq_1_1" hidden="1">{#N/A,#N/A,FALSE,"Macro2"}</definedName>
    <definedName name="qq_2" hidden="1">{#N/A,#N/A,FALSE,"Macro2"}</definedName>
    <definedName name="qq_2_1" hidden="1">{#N/A,#N/A,FALSE,"Macro2"}</definedName>
    <definedName name="qq_3" hidden="1">{#N/A,#N/A,FALSE,"Macro2"}</definedName>
    <definedName name="qq_3_1" hidden="1">{#N/A,#N/A,FALSE,"Macro2"}</definedName>
    <definedName name="qq_4" hidden="1">{#N/A,#N/A,FALSE,"Macro2"}</definedName>
    <definedName name="qq_4_1" hidden="1">{#N/A,#N/A,FALSE,"Macro2"}</definedName>
    <definedName name="qq_5" hidden="1">{#N/A,#N/A,FALSE,"Macro2"}</definedName>
    <definedName name="QQQQQ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QW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REVERSE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rewfre" hidden="1">{"'Model'!$A$1:$N$53"}</definedName>
    <definedName name="rewfre_1" hidden="1">{"'Model'!$A$1:$N$53"}</definedName>
    <definedName name="rewfre_1_1" hidden="1">{"'Model'!$A$1:$N$53"}</definedName>
    <definedName name="rewfre_2" hidden="1">{"'Model'!$A$1:$N$53"}</definedName>
    <definedName name="rewfre_2_1" hidden="1">{"'Model'!$A$1:$N$53"}</definedName>
    <definedName name="rewfre_3" hidden="1">{"'Model'!$A$1:$N$53"}</definedName>
    <definedName name="rewfre_3_1" hidden="1">{"'Model'!$A$1:$N$53"}</definedName>
    <definedName name="rewfre_4" hidden="1">{"'Model'!$A$1:$N$53"}</definedName>
    <definedName name="rewfre_4_1" hidden="1">{"'Model'!$A$1:$N$53"}</definedName>
    <definedName name="rewfre_5" hidden="1">{"'Model'!$A$1:$N$53"}</definedName>
    <definedName name="RR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RRR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RW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Rwvu.Cash._.Flows._.8._.page." hidden="1">#REF!</definedName>
    <definedName name="Rwvu.Statement._.of._.Income._.8._.page." hidden="1">#REF!</definedName>
    <definedName name="SALE" hidden="1">{"Con Balance Sheet",#N/A,FALSE,"Consol";"Con Retained Earnings",#N/A,FALSE,"Consol";"Con Statement of Income",#N/A,FALSE,"Consol";"Con Cash Flows",#N/A,FALSE,"Consol";"Con Changes in Fin Position",#N/A,FALSE,"Consol"}</definedName>
    <definedName name="SD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sdf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sdf_1" hidden="1">{"'Eng (page2)'!$A$1:$D$52"}</definedName>
    <definedName name="sdf_1_1" hidden="1">{"'Eng (page2)'!$A$1:$D$52"}</definedName>
    <definedName name="sdf_2" hidden="1">{"'Eng (page2)'!$A$1:$D$52"}</definedName>
    <definedName name="sdf_2_1" hidden="1">{"'Eng (page2)'!$A$1:$D$52"}</definedName>
    <definedName name="sdf_3" hidden="1">{"'Eng (page2)'!$A$1:$D$52"}</definedName>
    <definedName name="sdf_3_1" hidden="1">{"'Eng (page2)'!$A$1:$D$52"}</definedName>
    <definedName name="sdf_4" hidden="1">{"'Eng (page2)'!$A$1:$D$52"}</definedName>
    <definedName name="sdf_4_1" hidden="1">{"'Eng (page2)'!$A$1:$D$52"}</definedName>
    <definedName name="sdf_5" hidden="1">{"'Eng (page2)'!$A$1:$D$52"}</definedName>
    <definedName name="SDFG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sfaskf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software" hidden="1">{"'Eng (page2)'!$A$1:$D$52"}</definedName>
    <definedName name="software_1" hidden="1">{"'Eng (page2)'!$A$1:$D$52"}</definedName>
    <definedName name="software_1_1" hidden="1">{"'Eng (page2)'!$A$1:$D$52"}</definedName>
    <definedName name="software_2" hidden="1">{"'Eng (page2)'!$A$1:$D$52"}</definedName>
    <definedName name="software_2_1" hidden="1">{"'Eng (page2)'!$A$1:$D$52"}</definedName>
    <definedName name="software_3" hidden="1">{"'Eng (page2)'!$A$1:$D$52"}</definedName>
    <definedName name="software_3_1" hidden="1">{"'Eng (page2)'!$A$1:$D$52"}</definedName>
    <definedName name="software_4" hidden="1">{"'Eng (page2)'!$A$1:$D$52"}</definedName>
    <definedName name="software_4_1" hidden="1">{"'Eng (page2)'!$A$1:$D$52"}</definedName>
    <definedName name="software_5" hidden="1">{"'Eng (page2)'!$A$1:$D$52"}</definedName>
    <definedName name="Sort" hidden="1">#REF!</definedName>
    <definedName name="SS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ssssssss" hidden="1">{"'Model'!$A$1:$N$53"}</definedName>
    <definedName name="steve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summar" hidden="1">{#N/A,#N/A,TRUE,"SUM";#N/A,#N/A,TRUE,"EE";#N/A,#N/A,TRUE,"AC";#N/A,#N/A,TRUE,"SN"}</definedName>
    <definedName name="Swvu.Cash._.Flows._.8._.page." hidden="1">#REF!</definedName>
    <definedName name="Swvu.Con._.Balance._.Sheet." hidden="1">#REF!</definedName>
    <definedName name="Swvu.Con._.Balance._.Sheet._.8._.page." hidden="1">#REF!</definedName>
    <definedName name="Swvu.Con._.Cash._.Flows." hidden="1">#REF!</definedName>
    <definedName name="Swvu.Con._.Cash._.Flows._.8._.page." hidden="1">#REF!</definedName>
    <definedName name="Swvu.Con._.Changes._.in._.Fin._.Position." hidden="1">#REF!</definedName>
    <definedName name="Swvu.Con._.Retained._.Earnings." hidden="1">#REF!</definedName>
    <definedName name="Swvu.Con._.Retained._.Earnings._.8._.page." hidden="1">[3]Consol!#REF!</definedName>
    <definedName name="Swvu.Con._.Statement._.of._.Earnings." hidden="1">#REF!</definedName>
    <definedName name="Swvu.Con._.Statement._.of._.Income." hidden="1">#REF!</definedName>
    <definedName name="Swvu.Con._.Stmt._.of._.Income._.8._.page." hidden="1">#REF!</definedName>
    <definedName name="Swvu.Cover._.8._.page." hidden="1">#REF!</definedName>
    <definedName name="Swvu.Cover._.Pages." hidden="1">#REF!</definedName>
    <definedName name="Swvu.Statement._.of._.Income._.8._.page." hidden="1">#REF!</definedName>
    <definedName name="Swvu.Sum._.Balance._.Sheet." hidden="1">#REF!</definedName>
    <definedName name="Swvu.Sum._.Cash._.Flows." hidden="1">#REF!</definedName>
    <definedName name="Swvu.Sum._.Changes._.in._.Fin._.Position." hidden="1">#REF!</definedName>
    <definedName name="Swvu.Sum._.Retained._.Earnings." hidden="1">#REF!</definedName>
    <definedName name="Swvu.Sum._.Statement._.of._.Earnings." hidden="1">#REF!</definedName>
    <definedName name="Swvu.Sum._.Statement._.of._.Income." hidden="1">#REF!</definedName>
    <definedName name="Swvu.Sum._.Stockholders._.Equity." hidden="1">[3]Consol!#REF!</definedName>
    <definedName name="T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TEST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test_1" hidden="1">{"'Model'!$A$1:$N$53"}</definedName>
    <definedName name="test_1_1" hidden="1">{"'Model'!$A$1:$N$53"}</definedName>
    <definedName name="test_2" hidden="1">{"'Model'!$A$1:$N$53"}</definedName>
    <definedName name="test_2_1" hidden="1">{"'Model'!$A$1:$N$53"}</definedName>
    <definedName name="test_3" hidden="1">{"'Model'!$A$1:$N$53"}</definedName>
    <definedName name="test_3_1" hidden="1">{"'Model'!$A$1:$N$53"}</definedName>
    <definedName name="test_4" hidden="1">{"'Model'!$A$1:$N$53"}</definedName>
    <definedName name="test_4_1" hidden="1">{"'Model'!$A$1:$N$53"}</definedName>
    <definedName name="test_5" hidden="1">{"'Model'!$A$1:$N$53"}</definedName>
    <definedName name="TEST2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TESTING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TextRefCopyRangeCount" hidden="1">2</definedName>
    <definedName name="TH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Title2nd" localSheetId="5">'CF 8-9'!#REF!</definedName>
    <definedName name="TONY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trainning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trainning2" hidden="1">{"Con Balance Sheet",#N/A,FALSE,"Consol";"Con Retained Earnings",#N/A,FALSE,"Consol";"Con Statement of Income",#N/A,FALSE,"Consol";"Con Cash Flows",#N/A,FALSE,"Consol";"Con Changes in Fin Position",#N/A,FALSE,"Consol"}</definedName>
    <definedName name="try" hidden="1">{"BS_Explain",#N/A,FALSE,"Bal Sheet Explain"}</definedName>
    <definedName name="TT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TTT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tun" hidden="1">{"'Model'!$A$1:$N$53"}</definedName>
    <definedName name="tun_1" hidden="1">{"'Model'!$A$1:$N$53"}</definedName>
    <definedName name="tun_1_1" hidden="1">{"'Model'!$A$1:$N$53"}</definedName>
    <definedName name="tun_2" hidden="1">{"'Model'!$A$1:$N$53"}</definedName>
    <definedName name="tun_2_1" hidden="1">{"'Model'!$A$1:$N$53"}</definedName>
    <definedName name="tun_3" hidden="1">{"'Model'!$A$1:$N$53"}</definedName>
    <definedName name="tun_3_1" hidden="1">{"'Model'!$A$1:$N$53"}</definedName>
    <definedName name="tun_4" hidden="1">{"'Model'!$A$1:$N$53"}</definedName>
    <definedName name="tun_4_1" hidden="1">{"'Model'!$A$1:$N$53"}</definedName>
    <definedName name="tun_5" hidden="1">{"'Model'!$A$1:$N$53"}</definedName>
    <definedName name="TY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U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u_1" hidden="1">{"'Model'!$A$1:$N$53"}</definedName>
    <definedName name="u_1_1" hidden="1">{"'Model'!$A$1:$N$53"}</definedName>
    <definedName name="u_2" hidden="1">{"'Model'!$A$1:$N$53"}</definedName>
    <definedName name="u_2_1" hidden="1">{"'Model'!$A$1:$N$53"}</definedName>
    <definedName name="u_3" hidden="1">{"'Model'!$A$1:$N$53"}</definedName>
    <definedName name="u_3_1" hidden="1">{"'Model'!$A$1:$N$53"}</definedName>
    <definedName name="u_4" hidden="1">{"'Model'!$A$1:$N$53"}</definedName>
    <definedName name="u_4_1" hidden="1">{"'Model'!$A$1:$N$53"}</definedName>
    <definedName name="u_5" hidden="1">{"'Model'!$A$1:$N$53"}</definedName>
    <definedName name="ur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UU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UUU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vcx" hidden="1">{"'Model'!$A$1:$N$53"}</definedName>
    <definedName name="vcx_1" hidden="1">{"'Model'!$A$1:$N$53"}</definedName>
    <definedName name="vcx_1_1" hidden="1">{"'Model'!$A$1:$N$53"}</definedName>
    <definedName name="vcx_2" hidden="1">{"'Model'!$A$1:$N$53"}</definedName>
    <definedName name="vcx_2_1" hidden="1">{"'Model'!$A$1:$N$53"}</definedName>
    <definedName name="vcx_3" hidden="1">{"'Model'!$A$1:$N$53"}</definedName>
    <definedName name="vcx_3_1" hidden="1">{"'Model'!$A$1:$N$53"}</definedName>
    <definedName name="vcx_4" hidden="1">{"'Model'!$A$1:$N$53"}</definedName>
    <definedName name="vcx_4_1" hidden="1">{"'Model'!$A$1:$N$53"}</definedName>
    <definedName name="vcx_5" hidden="1">{"'Model'!$A$1:$N$53"}</definedName>
    <definedName name="VVVV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VVVVVVV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vxvx" hidden="1">{"'Eng (page2)'!$A$1:$D$52"}</definedName>
    <definedName name="vxvx_1" hidden="1">{"'Eng (page2)'!$A$1:$D$52"}</definedName>
    <definedName name="vxvx_1_1" hidden="1">{"'Eng (page2)'!$A$1:$D$52"}</definedName>
    <definedName name="vxvx_2" hidden="1">{"'Eng (page2)'!$A$1:$D$52"}</definedName>
    <definedName name="vxvx_2_1" hidden="1">{"'Eng (page2)'!$A$1:$D$52"}</definedName>
    <definedName name="vxvx_3" hidden="1">{"'Eng (page2)'!$A$1:$D$52"}</definedName>
    <definedName name="vxvx_3_1" hidden="1">{"'Eng (page2)'!$A$1:$D$52"}</definedName>
    <definedName name="vxvx_4" hidden="1">{"'Eng (page2)'!$A$1:$D$52"}</definedName>
    <definedName name="vxvx_4_1" hidden="1">{"'Eng (page2)'!$A$1:$D$52"}</definedName>
    <definedName name="vxvx_5" hidden="1">{"'Eng (page2)'!$A$1:$D$52"}</definedName>
    <definedName name="W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WE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wqwrr" hidden="1">{"'Eng (page2)'!$A$1:$D$52"}</definedName>
    <definedName name="wqwrr_1" hidden="1">{"'Eng (page2)'!$A$1:$D$52"}</definedName>
    <definedName name="wqwrr_1_1" hidden="1">{"'Eng (page2)'!$A$1:$D$52"}</definedName>
    <definedName name="wqwrr_2" hidden="1">{"'Eng (page2)'!$A$1:$D$52"}</definedName>
    <definedName name="wqwrr_2_1" hidden="1">{"'Eng (page2)'!$A$1:$D$52"}</definedName>
    <definedName name="wqwrr_3" hidden="1">{"'Eng (page2)'!$A$1:$D$52"}</definedName>
    <definedName name="wqwrr_3_1" hidden="1">{"'Eng (page2)'!$A$1:$D$52"}</definedName>
    <definedName name="wqwrr_4" hidden="1">{"'Eng (page2)'!$A$1:$D$52"}</definedName>
    <definedName name="wqwrr_4_1" hidden="1">{"'Eng (page2)'!$A$1:$D$52"}</definedName>
    <definedName name="wqwrr_5" hidden="1">{"'Eng (page2)'!$A$1:$D$52"}</definedName>
    <definedName name="wrn.3." hidden="1">{#N/A,#N/A,FALSE,"Macro2"}</definedName>
    <definedName name="wrn.3._1" hidden="1">{#N/A,#N/A,FALSE,"Macro2"}</definedName>
    <definedName name="wrn.3._1_1" hidden="1">{#N/A,#N/A,FALSE,"Macro2"}</definedName>
    <definedName name="wrn.3._2" hidden="1">{#N/A,#N/A,FALSE,"Macro2"}</definedName>
    <definedName name="wrn.3._2_1" hidden="1">{#N/A,#N/A,FALSE,"Macro2"}</definedName>
    <definedName name="wrn.3._3" hidden="1">{#N/A,#N/A,FALSE,"Macro2"}</definedName>
    <definedName name="wrn.3._3_1" hidden="1">{#N/A,#N/A,FALSE,"Macro2"}</definedName>
    <definedName name="wrn.3._4" hidden="1">{#N/A,#N/A,FALSE,"Macro2"}</definedName>
    <definedName name="wrn.3._4_1" hidden="1">{#N/A,#N/A,FALSE,"Macro2"}</definedName>
    <definedName name="wrn.3._5" hidden="1">{#N/A,#N/A,FALSE,"Macro2"}</definedName>
    <definedName name="wrn.6._.to._.10." hidden="1">{"Con Balance Sheet",#N/A,FALSE,"Consol";"Con Retained Earnings",#N/A,FALSE,"Consol";"Con Statement of Income",#N/A,FALSE,"Consol";"Con Cash Flows",#N/A,FALSE,"Consol";"Con Changes in Fin Position",#N/A,FALSE,"Consol"}</definedName>
    <definedName name="wrn.8._.page._.Financials.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rn.BS_Explanation." hidden="1">{"BS_Explain",#N/A,FALSE,"Bal Sheet Explain"}</definedName>
    <definedName name="wrn.DG._.Cost." hidden="1">{#N/A,#N/A,FALSE,"CAT3516";#N/A,#N/A,FALSE,"CAT3608";#N/A,#N/A,FALSE,"Wartsila";#N/A,#N/A,FALSE,"Asm";#N/A,#N/A,FALSE,"DG cost"}</definedName>
    <definedName name="wrn.Financials.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wrn.FinSt_Backup." hidden="1">{"CF_Internal",#N/A,FALSE,"C F - Internal + External";"CF_BS_YTD",#N/A,FALSE,"C F - Internal + External";"CF_Wksht_YTD",#N/A,FALSE,"C F - Internal + External";"CF_BS_Current",#N/A,FALSE,"C F - Internal + External";"CF_Wksht_Current",#N/A,FALSE,"C F - Internal + External";"Date_Input",#N/A,FALSE,"Date INPUT";"CF Int and Tax Amts",#N/A,FALSE,"CF - (Int+Tx Amts)";"CF Debt Amts",#N/A,FALSE,"CF - (Debt  Amts)";"CF LT Def Debt",#N/A,FALSE,"CF - (LT Def Debt)";"CF LTA Amts",#N/A,FALSE,"CF - (LT Asset)";"CF FA Amts",#N/A,FALSE,"CF - (FA  Amts)";"Recon FA cf funds",#N/A,FALSE,"Recon FA (cf-funds)";"Ratios_Internal",#N/A,FALSE,"Ratios - Internal";"Ratios_Calc",#N/A,FALSE,"Ratios - Internal";"Ratios_Data",#N/A,FALSE,"Ratios - Internal";"COGS Data",#N/A,FALSE,"COGS - Internal";"Forecast",#N/A,FALSE,"Forecast";"Sales gross to net",#N/A,FALSE,"Sales Gross to Net";"Billable Proj Matl Costs",#N/A,FALSE,"Billable Proj Matl-VA";"Proj_matl_accruals",#N/A,FALSE,"Proj Matl - ACCRUALS"}</definedName>
    <definedName name="wrn.Interco._.BS_Inc._.St_Trans." hidden="1">{"BS_IntercoTrans",#N/A,FALSE,"Interco - BS";"IncSt_IntercoTrans",#N/A,FALSE,"Interco - Inc St"}</definedName>
    <definedName name="wrn.Internal._.Financials." hidden="1">{#N/A,#N/A,FALSE,"Cover sheet";#N/A,#N/A,FALSE,"Balance sheet detail";#N/A,#N/A,FALSE,"Balance sheet summary";#N/A,#N/A,FALSE,"Retained earnings";#N/A,#N/A,FALSE,"Income statement ";#N/A,#N/A,FALSE,"Financial position change";#N/A,#N/A,FALSE,"Cash flow statement";#N/A,#N/A,FALSE,"Cost of goods sold";#N/A,#N/A,FALSE,"AR aging";#N/A,#N/A,FALSE,"Income statement - Monthly";#N/A,#N/A,FALSE,"Income statement - Qrtly"}</definedName>
    <definedName name="wrn.Internals." hidden="1">{"Title_Internal",#N/A,FALSE,"Title - Internal";"BS_Internal",#N/A,FALSE,"BS - Internal + External";"RE_Internal",#N/A,FALSE,"RE - Internal + External";"Funds_Internal",#N/A,FALSE,"Funds - Internal + External";"CF_Internal",#N/A,FALSE,"C F - Internal + External";"Ratios_Internal",#N/A,FALSE,"Ratios - Internal";"Aging_Internal",#N/A,FALSE,"Aging - Internal"}</definedName>
    <definedName name="wrn.INVBYPRGMS." hidden="1">{#N/A,#N/A,FALSE,"SEQUEL";#N/A,#N/A,FALSE,"LEXMARK";#N/A,#N/A,FALSE,"ALSIGNAL";#N/A,#N/A,FALSE,"PEGHYD";#N/A,#N/A,FALSE,"NORAND";#N/A,#N/A,FALSE,"ALLISPIT";#N/A,#N/A,FALSE,"CHELAN";#N/A,#N/A,FALSE,"OSRAM";#N/A,#N/A,FALSE,"RALEIGH";#N/A,#N/A,FALSE,"SCORPION";#N/A,#N/A,FALSE,"MOTOROLA";#N/A,#N/A,FALSE,"MOTORISG";#N/A,#N/A,FALSE,"STARFIRE";#N/A,#N/A,FALSE,"CRAY";#N/A,#N/A,FALSE,"LOCUS";#N/A,#N/A,FALSE,"MUTH";#N/A,#N/A,FALSE,"PEMSTAR";#N/A,#N/A,FALSE,"ALASKA";#N/A,#N/A,FALSE,"LUPUS";#N/A,#N/A,FALSE,"HUGHES";#N/A,#N/A,FALSE,"ZEBRA";#N/A,#N/A,FALSE,"ZEPPO";#N/A,#N/A,FALSE,"IMPCO";#N/A,#N/A,FALSE,"UNISYS";#N/A,#N/A,FALSE,"CIA";#N/A,#N/A,FALSE,"BRADY";#N/A,#N/A,FALSE,"ABCVIM";#N/A,#N/A,FALSE,"ABDRIVES";#N/A,#N/A,FALSE,"BLYTHE";#N/A,#N/A,FALSE,"TUCSON";#N/A,#N/A,FALSE,"ALZA";#N/A,#N/A,FALSE,"ROSS";#N/A,#N/A,FALSE,"TEMPLAR";#N/A,#N/A,FALSE,"CRICKET";#N/A,#N/A,FALSE,"AUTOBHN";#N/A,#N/A,FALSE,"OURGANG";#N/A,#N/A,FALSE,"IMED";#N/A,#N/A,FALSE,"ZYTEC";#N/A,#N/A,FALSE,"AUSTIN";#N/A,#N/A,FALSE,"MOTORSCH";#N/A,#N/A,FALSE,"AUSTINSP";#N/A,#N/A,FALSE,"BATTELLE";#N/A,#N/A,FALSE,"OTHER";#N/A,#N/A,FALSE,"SUMMARY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1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2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3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3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4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4_1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sertchai." hidden="1">{#N/A,#N/A,FALSE,"Macro2"}</definedName>
    <definedName name="wrn.sertchai._1" hidden="1">{#N/A,#N/A,FALSE,"Macro2"}</definedName>
    <definedName name="wrn.sertchai._1_1" hidden="1">{#N/A,#N/A,FALSE,"Macro2"}</definedName>
    <definedName name="wrn.sertchai._2" hidden="1">{#N/A,#N/A,FALSE,"Macro2"}</definedName>
    <definedName name="wrn.sertchai._2_1" hidden="1">{#N/A,#N/A,FALSE,"Macro2"}</definedName>
    <definedName name="wrn.sertchai._3" hidden="1">{#N/A,#N/A,FALSE,"Macro2"}</definedName>
    <definedName name="wrn.sertchai._3_1" hidden="1">{#N/A,#N/A,FALSE,"Macro2"}</definedName>
    <definedName name="wrn.sertchai._4" hidden="1">{#N/A,#N/A,FALSE,"Macro2"}</definedName>
    <definedName name="wrn.sertchai._4_1" hidden="1">{#N/A,#N/A,FALSE,"Macro2"}</definedName>
    <definedName name="wrn.sertchai._5" hidden="1">{#N/A,#N/A,FALSE,"Macro2"}</definedName>
    <definedName name="wvu.Cash._.Flows._.8._.page.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wvu.Con._.Balance._.Sheet." hidden="1">{TRUE,TRUE,-1.25,-15.5,484.5,273.75,FALSE,TRUE,TRUE,TRUE,0,1,#N/A,1,#N/A,9.07228915662651,17.7058823529412,1,FALSE,FALSE,3,TRUE,1,FALSE,104,"Swvu.Con._.Balance._.Sheet.","ACwvu.Con._.Balance._.Sheet.",6,FALSE,FALSE,0,0,1,0.5,1,"","&amp;C&amp;""Times New Roman,Regular""&amp;9&amp;P",TRUE,FALSE,FALSE,FALSE,1,100,#N/A,#N/A,"=R1C1:R60C9","=Elims!R1:R4",#N/A,#N/A,FALSE,FALSE,TRUE,1,#N/A,#N/A,FALSE,FALSE,TRUE,TRUE,TRUE}</definedName>
    <definedName name="wvu.Con._.Balance._.Sheet._.8._.page.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wvu.Con._.Statement._.of._.Income." hidden="1">{TRUE,TRUE,-1.25,-15.5,484.5,273.75,FALSE,TRUE,TRUE,TRUE,0,1,#N/A,60,#N/A,9.07228915662651,17.6470588235294,1,FALSE,FALSE,3,TRUE,1,FALSE,104,"Swvu.Con._.Statement._.of._.Income.","ACwvu.Con._.Statement._.of._.Income.",8,FALSE,FALSE,0,0,1,0.5,1,"","&amp;C&amp;""Times New Roman,Regular""&amp;9&amp;P",TRUE,FALSE,FALSE,FALSE,1,100,#N/A,#N/A,"=R61C1:R98C9","=Elims!R1:R4",#N/A,#N/A,FALSE,FALSE,TRUE,1,#N/A,#N/A,FALSE,FALSE,TRUE,TRUE,TRUE}</definedName>
    <definedName name="wvu.Con._.Stmt._.of._.Income._.8._.page." hidden="1">{TRUE,TRUE,-1.25,-15.5,484.5,252.75,FALSE,TRUE,TRUE,TRUE,0,1,#N/A,60,#N/A,9.06024096385542,16.1764705882353,1,FALSE,FALSE,3,TRUE,1,FALSE,104,"Swvu.Con._.Stmt._.of._.Income._.8._.page.","ACwvu.Con._.Stmt._.of._.Income._.8._.page.",7,FALSE,FALSE,0,0,1,0.5,1,"","&amp;C&amp;""Times New Roman,Regular""&amp;9&amp;P",TRUE,FALSE,FALSE,FALSE,1,100,#N/A,#N/A,"=R61C1:R98C9","=Elims!R1:R4",#N/A,#N/A,FALSE,FALSE,TRUE,1,#N/A,#N/A,FALSE,FALSE,TRUE,TRUE,TRUE}</definedName>
    <definedName name="wvu.Cover._.8._.page.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wvu.Cover._.Pages.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wvu.Statement._.of._.Income._.8._.page.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wvu.Sum._.Balance._.Sheet." hidden="1">{TRUE,TRUE,-1.25,-15.5,484.5,273.75,FALSE,TRUE,TRUE,TRUE,0,1,#N/A,1,#N/A,8.92771084337349,17.7058823529412,1,FALSE,FALSE,3,TRUE,1,FALSE,104,"Swvu.Sum._.Balance._.Sheet.","ACwvu.Sum._.Balance._.Sheet.",1,FALSE,FALSE,0,0,1,0,1,"","&amp;C&amp;""Times New Roman,Regular""&amp;9&amp;P",TRUE,FALSE,FALSE,FALSE,1,100,#N/A,#N/A,"=R1C1:R58C8","=Elims!R1:R4",#N/A,#N/A,FALSE,FALSE,TRUE,1,#N/A,#N/A,FALSE,FALSE,TRUE,TRUE,TRUE}</definedName>
    <definedName name="wvu.Sum._.Changes._.in._.Fin._.Position." hidden="1">{TRUE,TRUE,-1.25,-15.5,484.5,273.75,FALSE,TRUE,TRUE,TRUE,0,1,#N/A,101,#N/A,8.48192771084337,17.7058823529412,1,FALSE,FALSE,3,TRUE,1,FALSE,104,"Swvu.Sum._.Changes._.in._.Fin._.Position.","ACwvu.Sum._.Changes._.in._.Fin._.Position.",5,FALSE,FALSE,0,0,1,0,1,"","&amp;C&amp;""Times New Roman,Regular""&amp;9&amp;P",TRUE,FALSE,FALSE,FALSE,1,100,#N/A,#N/A,"=R102C1:R163C6","=Elims!R1:R4",#N/A,#N/A,TRUE,FALSE,TRUE,1,#N/A,#N/A,FALSE,FALSE,TRUE,TRUE,TRUE}</definedName>
    <definedName name="WVU.SUM._.RETAINED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wvu.Sum._.Retained._.Earnings." hidden="1">{TRUE,TRUE,-1.25,-15.5,484.5,273.75,FALSE,TRUE,TRUE,TRUE,0,1,#N/A,60,#N/A,8.92771084337349,17.7058823529412,1,FALSE,FALSE,3,TRUE,1,FALSE,104,"Swvu.Sum._.Retained._.Earnings.","ACwvu.Sum._.Retained._.Earnings.",2,FALSE,FALSE,0,0,1,0,1,"","&amp;C&amp;""Times New Roman,Regular""&amp;9&amp;P",TRUE,FALSE,FALSE,FALSE,1,100,#N/A,#N/A,"=R61C1:R81C8","=Elims!R1:R4",#N/A,#N/A,FALSE,FALSE,TRUE,1,#N/A,#N/A,FALSE,FALSE,TRUE,TRUE,TRUE}</definedName>
    <definedName name="wvu.Sum._.Statement._.of._.Income.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WW" hidden="1">{"Con Balance Sheet",#N/A,FALSE,"Consol";"Con Retained Earnings",#N/A,FALSE,"Consol";"Con Statement of Income",#N/A,FALSE,"Consol";"Con Cash Flows",#N/A,FALSE,"Consol";"Con Changes in Fin Position",#N/A,FALSE,"Consol"}</definedName>
    <definedName name="WWE" hidden="1">{TRUE,TRUE,-1.25,-15.5,484.5,273.75,FALSE,TRUE,TRUE,TRUE,0,1,#N/A,1,#N/A,8.48192771084337,17.7058823529412,1,FALSE,FALSE,3,TRUE,1,FALSE,104,"Swvu.Sum._.Statement._.of._.Income.","ACwvu.Sum._.Statement._.of._.Income.",3,FALSE,FALSE,0,0,1,0,1,"","&amp;C&amp;""Times New Roman,Regular""&amp;9&amp;P",TRUE,FALSE,FALSE,FALSE,1,100,#N/A,#N/A,"=R1C1:R39C6","=Elims!R1:R4",#N/A,#N/A,FALSE,FALSE,TRUE,1,#N/A,#N/A,FALSE,FALSE,TRUE,TRUE,TRUE}</definedName>
    <definedName name="WWW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WWW.STATEMENT" hidden="1">{TRUE,TRUE,-1.25,-15.5,484.5,252.75,FALSE,TRUE,TRUE,TRUE,0,1,#N/A,1,#N/A,9.34939759036145,16.2352941176471,1,FALSE,FALSE,3,TRUE,1,FALSE,104,"Swvu.Statement._.of._.Income._.8._.page.","ACwvu.Statement._.of._.Income._.8._.page.",3,FALSE,FALSE,0,0,1,0,1,"","&amp;C&amp;""Times New Roman,Regular""&amp;9&amp;P",TRUE,FALSE,FALSE,FALSE,1,100,#N/A,#N/A,"=R1C1:R39C6","=Elims!R1:R4","Rwvu.Statement._.of._.Income._.8._.page.",#N/A,FALSE,FALSE,TRUE,1,#N/A,#N/A,FALSE,FALSE,TRUE,TRUE,TRUE}</definedName>
    <definedName name="WWWW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X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XX" hidden="1">{#N/A,#N/A,TRUE,"SUM";#N/A,#N/A,TRUE,"EE";#N/A,#N/A,TRUE,"AC";#N/A,#N/A,TRUE,"SN"}</definedName>
    <definedName name="xxxx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XXXXX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Y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YY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YYY" hidden="1">{TRUE,TRUE,-1.25,-15.5,484.5,252.75,FALSE,TRUE,TRUE,TRUE,0,1,#N/A,42,#N/A,7.325,17.25,1,FALSE,FALSE,3,TRUE,1,FALSE,100,"Swvu.Cover._.8._.page.","ACwvu.Cover._.8._.page.",#N/A,FALSE,FALSE,0,0,2.5,0,1,"","",TRUE,FALSE,FALSE,FALSE,1,100,#N/A,#N/A,"=R44C1:R82C7","=Elims!R1:R4",#N/A,#N/A,FALSE,FALSE,TRUE,1,#N/A,#N/A,FALSE,FALSE,TRUE,TRUE,TRUE}</definedName>
    <definedName name="Z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Z_19618642_7A6E_11D4_AF37_0020AFD7F42C_.wvu.PrintArea" hidden="1">#REF!</definedName>
    <definedName name="Z_19618642_7A6E_11D4_AF37_0020AFD7F42C_.wvu.Rows" hidden="1">#REF!</definedName>
    <definedName name="Z_430EA034_C990_11D3_B45D_00D0B70A5E88_.wvu.PrintArea" hidden="1">#REF!</definedName>
    <definedName name="Z_430EA034_C990_11D3_B45D_00D0B70A5E88_.wvu.Rows" hidden="1">#REF!</definedName>
    <definedName name="Z_4E3112F2_CA20_11D3_B45E_00D0B70A634B_.wvu.PrintArea" hidden="1">#REF!</definedName>
    <definedName name="Z_4E3112F2_CA20_11D3_B45E_00D0B70A634B_.wvu.Rows" hidden="1">#REF!</definedName>
    <definedName name="Z_7BEED1F6_AABC_495B_BFBB_93340590DDFD_.wvu.FilterData" hidden="1">#REF!</definedName>
    <definedName name="Z_7BEED1F6_AABC_495B_BFBB_93340590DDFD_.wvu.PrintArea" hidden="1">#REF!</definedName>
    <definedName name="Z_7BEED1F6_AABC_495B_BFBB_93340590DDFD_.wvu.PrintTitles" hidden="1">#REF!</definedName>
    <definedName name="Z_7BEED1F6_AABC_495B_BFBB_93340590DDFD_.wvu.Rows" hidden="1">#REF!</definedName>
    <definedName name="Z_88584248_AEDC_11D3_A772_0020188890FF_.wvu.PrintArea" hidden="1">#REF!</definedName>
    <definedName name="Z_88584248_AEDC_11D3_A772_0020188890FF_.wvu.Rows" hidden="1">#REF!</definedName>
    <definedName name="Z_947F83E2_2FC3_11D4_8F9E_00A024037BF9_.wvu.Cols" hidden="1">'[4]P&amp;L'!$D$1:$F$65536,'[4]P&amp;L'!$H$1:$O$65536,'[4]P&amp;L'!$S$1:$U$65536,'[4]P&amp;L'!$W$1:$AD$65536,'[4]P&amp;L'!$AG$1:$AI$65536,'[4]P&amp;L'!$AK$1:$AR$65536</definedName>
    <definedName name="Z_947F83E2_2FC3_11D4_8F9E_00A024037BF9_.wvu.Rows" hidden="1">[4]Detail!$A$125:$IV$132,[4]Detail!$A$137:$IV$144</definedName>
    <definedName name="Z_A111C001_7749_11D4_A2E8_0040053A147C_.wvu.PrintArea" hidden="1">#REF!</definedName>
    <definedName name="Z_A111C001_7749_11D4_A2E8_0040053A147C_.wvu.Rows" hidden="1">#REF!</definedName>
    <definedName name="Z_D0A2F052_B20B_11D3_A434_00105A7FE680_.wvu.PrintArea" hidden="1">#REF!</definedName>
    <definedName name="Z_D0A2F052_B20B_11D3_A434_00105A7FE680_.wvu.Rows" hidden="1">#REF!</definedName>
    <definedName name="Z_EBECC6A0_3EA7_11D3_90A2_00A0CC276C27_.wvu.PrintArea" hidden="1">#REF!</definedName>
    <definedName name="Z_EBECC6A0_3EA7_11D3_90A2_00A0CC276C27_.wvu.Rows" hidden="1">#REF!</definedName>
    <definedName name="ZZZ" hidden="1">{TRUE,TRUE,-1.25,-15.5,484.5,252.75,FALSE,TRUE,TRUE,TRUE,0,1,#N/A,1,#N/A,9.06024096385542,16.2352941176471,1,FALSE,FALSE,3,TRUE,1,FALSE,104,"Swvu.Con._.Balance._.Sheet._.8._.page.","ACwvu.Con._.Balance._.Sheet._.8._.page.",5,FALSE,FALSE,0,0,1,0.5,1,"","&amp;C&amp;""Times New Roman,Regular""&amp;9&amp;P",TRUE,FALSE,FALSE,FALSE,1,100,#N/A,#N/A,"=R1C1:R60C9","=Elims!R1:R4",#N/A,#N/A,FALSE,FALSE,TRUE,1,#N/A,#N/A,FALSE,FALSE,TRUE,TRUE,TRUE}</definedName>
    <definedName name="ZZZZ" hidden="1">{TRUE,TRUE,-1.25,-15.5,484.5,290.25,FALSE,TRUE,TRUE,TRUE,0,1,#N/A,1,#N/A,7.3375,20.25,1,FALSE,FALSE,3,TRUE,1,FALSE,100,"Swvu.Cover._.Pages.","ACwvu.Cover._.Pages.",#N/A,FALSE,FALSE,0,0,2.5,0,1,"","",TRUE,FALSE,FALSE,FALSE,1,100,#N/A,#N/A,"=R1C1:R41C7","=Elims!R1:R4",#N/A,#N/A,FALSE,FALSE,TRUE,1,#N/A,#N/A,FALSE,FALSE,TRUE,TRUE,TRUE}</definedName>
    <definedName name="ZZZZZ" hidden="1">{"Con Balance Sheet",#N/A,FALSE,"Consol";"Con Retained Earnings",#N/A,FALSE,"Consol";"Con Statement of Income",#N/A,FALSE,"Consol";"Con Cash Flows",#N/A,FALSE,"Consol";"Con Changes in Fin Position",#N/A,FALSE,"Consol"}</definedName>
    <definedName name="ZZZZZZ" hidden="1">{"Cover 8 page",#N/A,FALSE,"Covers";"Sum Balance Sheet",#N/A,FALSE,"Sum1";"Sum Stockholders Equity",#N/A,FALSE,"Consol";"Statement of Income 8 page",#N/A,FALSE,"Sum2";"Cash Flows 8 page",#N/A,FALSE,"Sum2";"Con Balance Sheet 8 page",#N/A,FALSE,"Consol";"Con Retained Earnings 8 page",#N/A,FALSE,"Consol";"Con Stmt of Income 8 page",#N/A,FALSE,"Consol";"Con Cash Flows 8 page",#N/A,FALSE,"Consol"}</definedName>
    <definedName name="ZZZZZZZ" hidden="1">{"Cover Pages",#N/A,FALSE,"Covers";"Sum Balance Sheet",#N/A,FALSE,"Sum1";"Sum Stockholders Equity",#N/A,FALSE,"Consol";"Sum Statement of Income",#N/A,FALSE,"Sum2";"Sum Cash Flows",#N/A,FALSE,"Sum2";"Sum Changes in Fin Position",#N/A,FALSE,"Sum2";"Con Balance Sheet",#N/A,FALSE,"Consol";"Con Retained Earnings",#N/A,FALSE,"Consol";"Con Statement of Income",#N/A,FALSE,"Consol";"Con Cash Flows",#N/A,FALSE,"Consol";"Con Changes in Fin Position",#N/A,FALSE,"Consol"}</definedName>
    <definedName name="ZZZZZZZX" hidden="1">{TRUE,TRUE,-1.25,-15.5,484.5,252.75,FALSE,TRUE,TRUE,TRUE,0,1,#N/A,40,#N/A,9.34939759036145,16.2352941176471,1,FALSE,FALSE,3,TRUE,1,FALSE,104,"Swvu.Cash._.Flows._.8._.page.","ACwvu.Cash._.Flows._.8._.page.",4,FALSE,FALSE,0,0,1,0,1,"","&amp;C&amp;""Times New Roman,Regular""&amp;9&amp;P",TRUE,FALSE,FALSE,FALSE,1,100,#N/A,#N/A,"=R41C1:R100C6","=Elims!R1:R4","Rwvu.Cash._.Flows._.8._.page.",#N/A,TRUE,FALSE,TRUE,1,#N/A,#N/A,FALSE,FALSE,TRUE,TRUE,TRUE}</definedName>
    <definedName name="ก" hidden="1">{"'Model'!$A$1:$N$53"}</definedName>
    <definedName name="ก_1" hidden="1">{"'Model'!$A$1:$N$53"}</definedName>
    <definedName name="ก_1_1" hidden="1">{"'Model'!$A$1:$N$53"}</definedName>
    <definedName name="ก_2" hidden="1">{"'Model'!$A$1:$N$53"}</definedName>
    <definedName name="ก_2_1" hidden="1">{"'Model'!$A$1:$N$53"}</definedName>
    <definedName name="ก_3" hidden="1">{"'Model'!$A$1:$N$53"}</definedName>
    <definedName name="ก_3_1" hidden="1">{"'Model'!$A$1:$N$53"}</definedName>
    <definedName name="ก_4" hidden="1">{"'Model'!$A$1:$N$53"}</definedName>
    <definedName name="ก_4_1" hidden="1">{"'Model'!$A$1:$N$53"}</definedName>
    <definedName name="ก_5" hidden="1">{"'Model'!$A$1:$N$53"}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5" l="1"/>
  <c r="G14" i="5"/>
  <c r="D29" i="10"/>
  <c r="D37" i="12" l="1"/>
  <c r="D38" i="12"/>
  <c r="D39" i="12"/>
  <c r="D40" i="12"/>
  <c r="C18" i="5" l="1"/>
  <c r="C61" i="5" l="1"/>
  <c r="K27" i="9"/>
  <c r="O27" i="9"/>
  <c r="M27" i="9"/>
  <c r="C39" i="5" l="1"/>
  <c r="C40" i="5"/>
  <c r="C41" i="5"/>
  <c r="C42" i="5"/>
  <c r="C43" i="5"/>
  <c r="C37" i="5"/>
  <c r="C28" i="5"/>
  <c r="C29" i="5"/>
  <c r="C30" i="5"/>
  <c r="C33" i="5"/>
  <c r="C27" i="5"/>
  <c r="D25" i="10"/>
  <c r="D20" i="10"/>
  <c r="D21" i="10"/>
  <c r="D19" i="10"/>
  <c r="D15" i="10"/>
  <c r="D12" i="10"/>
  <c r="D13" i="10"/>
  <c r="D11" i="10"/>
  <c r="D63" i="12"/>
  <c r="D62" i="12"/>
  <c r="D59" i="12"/>
  <c r="D56" i="12"/>
  <c r="D46" i="12"/>
  <c r="D47" i="12"/>
  <c r="D45" i="12"/>
  <c r="D22" i="12"/>
  <c r="D23" i="12"/>
  <c r="D21" i="12"/>
  <c r="D18" i="12"/>
  <c r="D11" i="12"/>
  <c r="D12" i="12"/>
  <c r="D13" i="12"/>
  <c r="D14" i="12"/>
  <c r="D10" i="12"/>
  <c r="C15" i="5"/>
  <c r="C16" i="5"/>
  <c r="C19" i="5"/>
  <c r="C20" i="5"/>
  <c r="C23" i="5"/>
  <c r="C24" i="5"/>
  <c r="C14" i="5"/>
  <c r="C57" i="5"/>
  <c r="C56" i="5"/>
  <c r="I44" i="5" l="1"/>
  <c r="G44" i="5"/>
  <c r="C44" i="5"/>
  <c r="E44" i="5"/>
  <c r="F22" i="10"/>
  <c r="J48" i="12" l="1"/>
  <c r="H48" i="12"/>
  <c r="F48" i="12"/>
  <c r="D48" i="12"/>
  <c r="J42" i="12"/>
  <c r="H42" i="12"/>
  <c r="F42" i="12"/>
  <c r="D42" i="12"/>
  <c r="B27" i="3" l="1"/>
  <c r="H28" i="11" l="1"/>
  <c r="H66" i="12"/>
  <c r="J25" i="3" l="1"/>
  <c r="N25" i="3" s="1"/>
  <c r="J27" i="3" l="1"/>
  <c r="P22" i="3"/>
  <c r="I58" i="5" l="1"/>
  <c r="L27" i="3"/>
  <c r="L28" i="3" s="1"/>
  <c r="F27" i="3"/>
  <c r="F28" i="3" s="1"/>
  <c r="D27" i="3"/>
  <c r="D28" i="3" s="1"/>
  <c r="B28" i="3"/>
  <c r="N24" i="3"/>
  <c r="N22" i="3"/>
  <c r="S27" i="9"/>
  <c r="U27" i="9" s="1"/>
  <c r="S18" i="9"/>
  <c r="U18" i="9" s="1"/>
  <c r="Q29" i="9"/>
  <c r="Q30" i="9" s="1"/>
  <c r="O29" i="9"/>
  <c r="O30" i="9" s="1"/>
  <c r="M29" i="9"/>
  <c r="M30" i="9" s="1"/>
  <c r="K29" i="9"/>
  <c r="K30" i="9" s="1"/>
  <c r="G29" i="9"/>
  <c r="G30" i="9" s="1"/>
  <c r="E29" i="9"/>
  <c r="E30" i="9" s="1"/>
  <c r="C29" i="9"/>
  <c r="C30" i="9" s="1"/>
  <c r="S26" i="9"/>
  <c r="U24" i="9"/>
  <c r="S24" i="9"/>
  <c r="S17" i="9"/>
  <c r="J28" i="11"/>
  <c r="J30" i="11" s="1"/>
  <c r="J17" i="11"/>
  <c r="F28" i="11"/>
  <c r="F17" i="11"/>
  <c r="J22" i="10"/>
  <c r="J16" i="10"/>
  <c r="J66" i="12"/>
  <c r="J24" i="12"/>
  <c r="J15" i="12"/>
  <c r="D66" i="12"/>
  <c r="H15" i="12"/>
  <c r="E58" i="5" l="1"/>
  <c r="S29" i="9"/>
  <c r="S30" i="9" s="1"/>
  <c r="F30" i="11"/>
  <c r="J24" i="10"/>
  <c r="J28" i="10" s="1"/>
  <c r="J30" i="10" s="1"/>
  <c r="F16" i="10"/>
  <c r="F24" i="10" s="1"/>
  <c r="F28" i="10" s="1"/>
  <c r="F30" i="10" s="1"/>
  <c r="F24" i="12"/>
  <c r="H24" i="12"/>
  <c r="H26" i="12" s="1"/>
  <c r="J26" i="12"/>
  <c r="H50" i="12"/>
  <c r="H68" i="12" s="1"/>
  <c r="D15" i="12"/>
  <c r="D24" i="12"/>
  <c r="J50" i="12"/>
  <c r="J68" i="12" s="1"/>
  <c r="F66" i="12"/>
  <c r="F15" i="12"/>
  <c r="F50" i="12"/>
  <c r="H71" i="12" l="1"/>
  <c r="J10" i="11"/>
  <c r="J31" i="11" s="1"/>
  <c r="I11" i="5"/>
  <c r="I25" i="5" s="1"/>
  <c r="I34" i="5" s="1"/>
  <c r="I60" i="5" s="1"/>
  <c r="I62" i="5" s="1"/>
  <c r="F10" i="11"/>
  <c r="E11" i="5"/>
  <c r="U17" i="9"/>
  <c r="F31" i="11"/>
  <c r="D50" i="12"/>
  <c r="D68" i="12" s="1"/>
  <c r="D26" i="12"/>
  <c r="F26" i="12"/>
  <c r="F68" i="12"/>
  <c r="D71" i="12" l="1"/>
  <c r="N15" i="3"/>
  <c r="N13" i="3"/>
  <c r="K20" i="9"/>
  <c r="K21" i="9" s="1"/>
  <c r="O20" i="9"/>
  <c r="O21" i="9" s="1"/>
  <c r="D16" i="10"/>
  <c r="Q20" i="9"/>
  <c r="Q21" i="9" s="1"/>
  <c r="S15" i="9"/>
  <c r="L18" i="3"/>
  <c r="L19" i="3" s="1"/>
  <c r="H17" i="11"/>
  <c r="H30" i="11" s="1"/>
  <c r="D17" i="11"/>
  <c r="G58" i="5"/>
  <c r="F18" i="3"/>
  <c r="F19" i="3" s="1"/>
  <c r="D18" i="3"/>
  <c r="B18" i="3"/>
  <c r="G20" i="9"/>
  <c r="E20" i="9"/>
  <c r="C20" i="9"/>
  <c r="H36" i="9"/>
  <c r="D36" i="9"/>
  <c r="H16" i="10"/>
  <c r="H22" i="10"/>
  <c r="D22" i="10"/>
  <c r="J28" i="3" l="1"/>
  <c r="N27" i="3"/>
  <c r="N28" i="3" s="1"/>
  <c r="P25" i="3"/>
  <c r="C58" i="5"/>
  <c r="D19" i="3"/>
  <c r="G21" i="9"/>
  <c r="E21" i="9"/>
  <c r="D28" i="11"/>
  <c r="D30" i="11" s="1"/>
  <c r="H24" i="10"/>
  <c r="H28" i="10" s="1"/>
  <c r="H30" i="10" s="1"/>
  <c r="D24" i="10"/>
  <c r="D28" i="10" s="1"/>
  <c r="D30" i="10" s="1"/>
  <c r="P13" i="3"/>
  <c r="B19" i="3"/>
  <c r="S20" i="9"/>
  <c r="S21" i="9" s="1"/>
  <c r="C21" i="9"/>
  <c r="U15" i="9"/>
  <c r="M20" i="9"/>
  <c r="M21" i="9" s="1"/>
  <c r="C11" i="5" l="1"/>
  <c r="C25" i="5" s="1"/>
  <c r="C34" i="5" s="1"/>
  <c r="C60" i="5" s="1"/>
  <c r="C62" i="5" s="1"/>
  <c r="C64" i="5" s="1"/>
  <c r="I26" i="9"/>
  <c r="D33" i="10"/>
  <c r="G11" i="5"/>
  <c r="G25" i="5" s="1"/>
  <c r="G34" i="5" s="1"/>
  <c r="G60" i="5" s="1"/>
  <c r="G62" i="5" s="1"/>
  <c r="G64" i="5" s="1"/>
  <c r="H24" i="3"/>
  <c r="H27" i="3" s="1"/>
  <c r="H28" i="3" s="1"/>
  <c r="H30" i="3" s="1"/>
  <c r="H33" i="10"/>
  <c r="P24" i="3"/>
  <c r="P27" i="3" s="1"/>
  <c r="P28" i="3" s="1"/>
  <c r="R28" i="3" s="1"/>
  <c r="H10" i="11"/>
  <c r="H31" i="11" s="1"/>
  <c r="H18" i="3"/>
  <c r="H19" i="3" s="1"/>
  <c r="D10" i="11"/>
  <c r="D31" i="11" s="1"/>
  <c r="N16" i="3"/>
  <c r="N18" i="3" s="1"/>
  <c r="N19" i="3" s="1"/>
  <c r="P16" i="3"/>
  <c r="J18" i="3"/>
  <c r="J19" i="3" s="1"/>
  <c r="I29" i="9" l="1"/>
  <c r="I30" i="9" s="1"/>
  <c r="I32" i="9" s="1"/>
  <c r="U26" i="9"/>
  <c r="U29" i="9" s="1"/>
  <c r="U30" i="9" s="1"/>
  <c r="V30" i="9" s="1"/>
  <c r="P15" i="3"/>
  <c r="P18" i="3" s="1"/>
  <c r="P19" i="3" s="1"/>
  <c r="I20" i="9"/>
  <c r="I21" i="9" s="1"/>
  <c r="U20" i="9"/>
  <c r="U21" i="9" s="1"/>
  <c r="E25" i="5"/>
  <c r="E34" i="5" s="1"/>
  <c r="E60" i="5" s="1"/>
  <c r="E62" i="5" s="1"/>
</calcChain>
</file>

<file path=xl/sharedStrings.xml><?xml version="1.0" encoding="utf-8"?>
<sst xmlns="http://schemas.openxmlformats.org/spreadsheetml/2006/main" count="299" uniqueCount="187">
  <si>
    <t>Inventories</t>
  </si>
  <si>
    <t>Other non-current assets</t>
  </si>
  <si>
    <t>Total</t>
  </si>
  <si>
    <t>Issued</t>
  </si>
  <si>
    <t>and paid-up</t>
  </si>
  <si>
    <t xml:space="preserve">share capital </t>
  </si>
  <si>
    <t xml:space="preserve">Assets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</si>
  <si>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</si>
  <si>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</si>
  <si>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</si>
  <si>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</si>
  <si>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</si>
  <si>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</si>
  <si>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</si>
  <si>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</si>
  <si>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</si>
  <si>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</si>
  <si>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</si>
  <si>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</si>
  <si>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</si>
  <si>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</si>
  <si>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</si>
  <si>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</si>
  <si>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</si>
  <si>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</si>
  <si>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</si>
  <si>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</si>
  <si>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</si>
  <si>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</si>
  <si>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</si>
  <si>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</si>
  <si>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</si>
  <si>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</si>
  <si>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</si>
  <si>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</si>
  <si>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</si>
  <si>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</si>
  <si>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</si>
  <si>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</si>
  <si>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</si>
  <si>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</si>
  <si>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</si>
  <si>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</si>
  <si>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</si>
  <si>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</si>
  <si>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</si>
  <si>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</si>
  <si>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</si>
  <si>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</si>
  <si>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</si>
  <si>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</si>
  <si>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</si>
  <si>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</si>
  <si>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</si>
  <si>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</si>
  <si>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</si>
  <si>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</si>
  <si>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</si>
  <si>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</si>
  <si>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</si>
  <si>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</si>
  <si>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</si>
  <si>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</si>
  <si>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</si>
  <si>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</si>
  <si>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</si>
  <si>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</si>
  <si>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</si>
  <si>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</si>
  <si>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</si>
  <si>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</si>
  <si>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</si>
  <si>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</si>
  <si>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</si>
  <si>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</si>
  <si>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</si>
  <si>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</si>
  <si>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</si>
  <si>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</si>
  <si>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Distribution expenses</t>
  </si>
  <si>
    <t>Exchange differences on translating financial statements</t>
  </si>
  <si>
    <t>Total items that will be reclassified subsequently to</t>
  </si>
  <si>
    <t>Dividends received</t>
  </si>
  <si>
    <t>Interest received</t>
  </si>
  <si>
    <t>Cash and cash equivalents at 30 June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</si>
  <si>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</si>
  <si>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</si>
  <si>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</si>
  <si>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</si>
  <si>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</si>
  <si>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</si>
  <si>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</si>
  <si>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</si>
  <si>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</si>
  <si>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</si>
  <si>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</si>
  <si>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</si>
  <si>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</si>
  <si>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</si>
  <si>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</si>
  <si>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</si>
  <si>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</si>
  <si>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</si>
  <si>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</si>
  <si>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</si>
  <si>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</si>
  <si>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>Total comprehensive income (expense)</t>
  </si>
  <si>
    <t xml:space="preserve">   for the period</t>
  </si>
  <si>
    <t>Cash and cash equivalents at 1 April</t>
  </si>
  <si>
    <t>comprehensive income</t>
  </si>
  <si>
    <t xml:space="preserve">Other non-current financial assets </t>
  </si>
  <si>
    <t xml:space="preserve">Decrease in 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</si>
  <si>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</si>
  <si>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</si>
  <si>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</si>
  <si>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</si>
  <si>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</si>
  <si>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</si>
  <si>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</si>
  <si>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</si>
  <si>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</si>
  <si>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</si>
  <si>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comprehensive</t>
  </si>
  <si>
    <t>using</t>
  </si>
  <si>
    <t>equity method</t>
  </si>
  <si>
    <t>remeasurements</t>
  </si>
  <si>
    <t>of defined</t>
  </si>
  <si>
    <t>benefit plans</t>
  </si>
  <si>
    <t xml:space="preserve">   Profit</t>
  </si>
  <si>
    <t>Reversal of inventories devaluation</t>
  </si>
  <si>
    <t>components</t>
  </si>
  <si>
    <t>of equity</t>
  </si>
  <si>
    <t xml:space="preserve">    net of tax</t>
  </si>
  <si>
    <t xml:space="preserve"> in associates</t>
  </si>
  <si>
    <t>of investment</t>
  </si>
  <si>
    <t>income (expense)</t>
  </si>
  <si>
    <t xml:space="preserve">Separate </t>
  </si>
  <si>
    <t>financial statements</t>
  </si>
  <si>
    <t>Three-month period ended 30 June 2022</t>
  </si>
  <si>
    <t>Balance at 1 April 2022</t>
  </si>
  <si>
    <t>Balance at 30 June 2022</t>
  </si>
  <si>
    <t xml:space="preserve">in equity instruments </t>
  </si>
  <si>
    <t>Gain (loss) on investments</t>
  </si>
  <si>
    <t>Gain (loss) on investment in equity instruments designated</t>
  </si>
  <si>
    <t>Unrealised (gain) loss on foreign exchange</t>
  </si>
  <si>
    <t>Proceeds from sale of other debts securities</t>
  </si>
  <si>
    <t>Gain on</t>
  </si>
  <si>
    <t>Share of profit of associates accounted for</t>
  </si>
  <si>
    <t xml:space="preserve">  Authorised share captital</t>
  </si>
  <si>
    <t xml:space="preserve">  (201,600,000 ordinary shares, par value</t>
  </si>
  <si>
    <t xml:space="preserve">  at Baht 1 per share)</t>
  </si>
  <si>
    <t xml:space="preserve">  profit or loss</t>
  </si>
  <si>
    <t xml:space="preserve">Share of profit of associates accounted for </t>
  </si>
  <si>
    <t>2, 6</t>
  </si>
  <si>
    <t xml:space="preserve">Share of other comprehensive income (expense) of </t>
  </si>
  <si>
    <t xml:space="preserve">   associates accounted for using equity method</t>
  </si>
  <si>
    <t xml:space="preserve">Total comprehensive income (expense) </t>
  </si>
  <si>
    <t>Other comprehensive income (expense) for the period,</t>
  </si>
  <si>
    <t>Right-of-use assets</t>
  </si>
  <si>
    <t>Short-term loans from finanacial institution</t>
  </si>
  <si>
    <t>Current portion of lease liabilities</t>
  </si>
  <si>
    <t>Lease liabilities</t>
  </si>
  <si>
    <t>Three-month period ended 30 June 2023</t>
  </si>
  <si>
    <t>Balance at 1 April 2023</t>
  </si>
  <si>
    <t>Balance at 30 June 2023</t>
  </si>
  <si>
    <t>Current Corporate income tax payable</t>
  </si>
  <si>
    <t>Acquisitions of intangible asset</t>
  </si>
  <si>
    <t xml:space="preserve">   Other comprehensive income</t>
  </si>
  <si>
    <t xml:space="preserve">   Loss</t>
  </si>
  <si>
    <t>Net cash used in financing activities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</si>
  <si>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</si>
  <si>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Profit (loss) for the period</t>
  </si>
  <si>
    <t>Profit (loss) before income tax</t>
  </si>
  <si>
    <t>Profit (loss) from operating activities</t>
  </si>
  <si>
    <t>Gain (loss) on disposal of property, plant and equipment</t>
  </si>
  <si>
    <t xml:space="preserve">Net cash from (used in) operating activities </t>
  </si>
  <si>
    <t>Provisions expense</t>
  </si>
  <si>
    <t>Payment of long-term employee benefits</t>
  </si>
  <si>
    <t>Net increase in cash and cash equivalents</t>
  </si>
  <si>
    <t xml:space="preserve">Net cash from (used in) investing activities  </t>
  </si>
  <si>
    <t>Repayment of short-term loans from financial institution</t>
  </si>
  <si>
    <t>Total comprehensive income</t>
  </si>
  <si>
    <t>Tax (income) expense</t>
  </si>
  <si>
    <t>Basic earnings (loss) per share</t>
  </si>
  <si>
    <t>Adjustments to reconcile profit (loss) to cash receipts</t>
  </si>
  <si>
    <t xml:space="preserve">    (payments) </t>
  </si>
  <si>
    <t xml:space="preserve">    using equity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</si>
</sst>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-* #,##0_-;\-* #,##0_-;_-* &quot;-&quot;_-;_-@_-"/>
    <numFmt numFmtId="167" formatCode="_-* #,##0.00_-;\-* #,##0.00_-;_-* &quot;-&quot;??_-;_-@_-"/>
    <numFmt numFmtId="168" formatCode="_-&quot;฿&quot;* #,##0_-;\-&quot;฿&quot;* #,##0_-;_-&quot;฿&quot;* &quot;-&quot;_-;_-@_-"/>
    <numFmt numFmtId="169" formatCode="_-&quot;฿&quot;* #,##0.00_-;\-&quot;฿&quot;* #,##0.00_-;_-&quot;฿&quot;* &quot;-&quot;??_-;_-@_-"/>
    <numFmt numFmtId="170" formatCode="_([$€-2]* #,##0.00_);_([$€-2]* \(#,##0.00\);_([$€-2]* &quot;-&quot;??_)"/>
    <numFmt numFmtId="171" formatCode="0.0%"/>
  </numFmts>
  <fonts count="25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sz val="11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7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7" fontId="16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0" fontId="16" fillId="0" borderId="0"/>
  </cellStyleXfs>
  <cellXfs count="18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165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165" fontId="2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/>
    </xf>
    <xf numFmtId="43" fontId="3" fillId="0" borderId="0" xfId="1" applyFont="1" applyFill="1" applyBorder="1" applyAlignment="1"/>
    <xf numFmtId="0" fontId="2" fillId="0" borderId="0" xfId="0" applyFont="1" applyAlignment="1">
      <alignment horizontal="left"/>
    </xf>
    <xf numFmtId="43" fontId="0" fillId="0" borderId="0" xfId="1" applyFont="1" applyFill="1" applyBorder="1" applyAlignment="1"/>
    <xf numFmtId="165" fontId="3" fillId="0" borderId="0" xfId="1" applyNumberFormat="1" applyFont="1" applyFill="1" applyAlignment="1"/>
    <xf numFmtId="41" fontId="8" fillId="0" borderId="0" xfId="1" applyNumberFormat="1" applyFont="1" applyFill="1" applyAlignment="1">
      <alignment horizontal="center"/>
    </xf>
    <xf numFmtId="165" fontId="2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0" fillId="0" borderId="0" xfId="1" applyNumberFormat="1" applyFont="1" applyFill="1" applyBorder="1" applyAlignment="1"/>
    <xf numFmtId="165" fontId="0" fillId="0" borderId="0" xfId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41" fontId="0" fillId="0" borderId="0" xfId="1" applyNumberFormat="1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165" fontId="2" fillId="0" borderId="0" xfId="1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/>
    <xf numFmtId="0" fontId="3" fillId="0" borderId="0" xfId="0" applyFont="1" applyFill="1" applyAlignment="1"/>
    <xf numFmtId="0" fontId="7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16" fontId="0" fillId="0" borderId="0" xfId="0" quotePrefix="1" applyNumberFormat="1" applyFill="1" applyAlignment="1">
      <alignment horizontal="center"/>
    </xf>
    <xf numFmtId="0" fontId="9" fillId="0" borderId="0" xfId="0" applyFont="1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/>
    <xf numFmtId="164" fontId="0" fillId="0" borderId="0" xfId="0" applyNumberFormat="1" applyFill="1" applyAlignment="1">
      <alignment horizontal="right"/>
    </xf>
    <xf numFmtId="165" fontId="0" fillId="0" borderId="0" xfId="0" applyNumberFormat="1" applyFill="1" applyAlignment="1"/>
    <xf numFmtId="164" fontId="8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165" fontId="0" fillId="0" borderId="0" xfId="0" applyNumberFormat="1" applyFill="1" applyAlignment="1">
      <alignment horizontal="right"/>
    </xf>
    <xf numFmtId="43" fontId="0" fillId="0" borderId="0" xfId="0" applyNumberFormat="1" applyFill="1" applyAlignment="1"/>
    <xf numFmtId="164" fontId="9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164" fontId="0" fillId="0" borderId="0" xfId="0" applyNumberFormat="1" applyFill="1" applyAlignment="1"/>
    <xf numFmtId="41" fontId="3" fillId="0" borderId="0" xfId="0" applyNumberFormat="1" applyFont="1" applyFill="1" applyAlignment="1"/>
    <xf numFmtId="164" fontId="2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/>
    </xf>
    <xf numFmtId="164" fontId="0" fillId="0" borderId="4" xfId="0" applyNumberFormat="1" applyFill="1" applyBorder="1" applyAlignment="1">
      <alignment horizontal="right"/>
    </xf>
    <xf numFmtId="49" fontId="0" fillId="0" borderId="0" xfId="0" applyNumberFormat="1" applyFill="1" applyAlignment="1"/>
    <xf numFmtId="164" fontId="3" fillId="0" borderId="0" xfId="20" applyNumberFormat="1" applyFont="1" applyFill="1" applyAlignment="1">
      <alignment horizontal="right"/>
    </xf>
    <xf numFmtId="164" fontId="0" fillId="0" borderId="0" xfId="20" applyNumberFormat="1" applyFont="1" applyFill="1" applyAlignment="1">
      <alignment horizontal="right"/>
    </xf>
    <xf numFmtId="164" fontId="3" fillId="0" borderId="0" xfId="0" applyNumberFormat="1" applyFont="1" applyFill="1" applyAlignment="1"/>
    <xf numFmtId="164" fontId="0" fillId="0" borderId="3" xfId="0" applyNumberFormat="1" applyFill="1" applyBorder="1" applyAlignment="1">
      <alignment horizontal="right"/>
    </xf>
    <xf numFmtId="43" fontId="2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37" fontId="3" fillId="0" borderId="0" xfId="0" applyNumberFormat="1" applyFont="1" applyFill="1" applyAlignment="1"/>
    <xf numFmtId="49" fontId="0" fillId="0" borderId="0" xfId="0" quotePrefix="1" applyNumberForma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4" fontId="0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quotePrefix="1" applyNumberFormat="1" applyFill="1" applyAlignment="1">
      <alignment horizontal="center"/>
    </xf>
    <xf numFmtId="16" fontId="0" fillId="0" borderId="0" xfId="0" applyNumberFormat="1" applyFill="1" applyAlignment="1">
      <alignment horizontal="center"/>
    </xf>
    <xf numFmtId="0" fontId="3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164" fontId="0" fillId="0" borderId="0" xfId="0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43" fontId="0" fillId="0" borderId="0" xfId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right"/>
    </xf>
    <xf numFmtId="0" fontId="0" fillId="0" borderId="0" xfId="0" applyFont="1" applyFill="1" applyAlignment="1"/>
    <xf numFmtId="43" fontId="0" fillId="0" borderId="0" xfId="0" applyNumberFormat="1" applyFont="1" applyFill="1" applyAlignment="1"/>
    <xf numFmtId="165" fontId="0" fillId="0" borderId="0" xfId="0" applyNumberFormat="1" applyFont="1" applyFill="1" applyAlignment="1"/>
    <xf numFmtId="0" fontId="0" fillId="0" borderId="0" xfId="0" applyFont="1" applyFill="1" applyAlignment="1">
      <alignment horizontal="left"/>
    </xf>
    <xf numFmtId="43" fontId="0" fillId="0" borderId="4" xfId="0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>
      <alignment horizontal="center"/>
    </xf>
    <xf numFmtId="0" fontId="10" fillId="0" borderId="0" xfId="0" applyFont="1" applyFill="1" applyAlignment="1"/>
    <xf numFmtId="37" fontId="10" fillId="0" borderId="0" xfId="0" applyNumberFormat="1" applyFont="1" applyFill="1" applyAlignment="1"/>
    <xf numFmtId="171" fontId="10" fillId="0" borderId="0" xfId="22" applyNumberFormat="1" applyFont="1" applyFill="1" applyAlignment="1"/>
    <xf numFmtId="0" fontId="10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/>
    <xf numFmtId="164" fontId="23" fillId="0" borderId="0" xfId="0" applyNumberFormat="1" applyFont="1" applyFill="1" applyBorder="1" applyAlignment="1"/>
    <xf numFmtId="165" fontId="0" fillId="0" borderId="3" xfId="1" applyNumberFormat="1" applyFont="1" applyFill="1" applyBorder="1" applyAlignment="1">
      <alignment horizontal="center"/>
    </xf>
    <xf numFmtId="165" fontId="2" fillId="0" borderId="3" xfId="1" applyNumberFormat="1" applyFont="1" applyFill="1" applyBorder="1" applyAlignment="1"/>
    <xf numFmtId="165" fontId="2" fillId="0" borderId="0" xfId="0" applyNumberFormat="1" applyFont="1" applyFill="1" applyBorder="1" applyAlignment="1"/>
    <xf numFmtId="165" fontId="2" fillId="0" borderId="0" xfId="0" applyNumberFormat="1" applyFont="1" applyFill="1" applyAlignment="1"/>
    <xf numFmtId="165" fontId="2" fillId="0" borderId="0" xfId="1" applyNumberFormat="1" applyFont="1" applyFill="1" applyBorder="1" applyAlignment="1"/>
    <xf numFmtId="165" fontId="2" fillId="0" borderId="4" xfId="1" applyNumberFormat="1" applyFont="1" applyFill="1" applyBorder="1" applyAlignment="1"/>
    <xf numFmtId="0" fontId="18" fillId="0" borderId="0" xfId="0" applyFont="1" applyFill="1" applyAlignment="1"/>
    <xf numFmtId="0" fontId="0" fillId="0" borderId="0" xfId="0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8" fillId="0" borderId="0" xfId="0" applyFont="1" applyFill="1" applyBorder="1" applyAlignment="1"/>
    <xf numFmtId="0" fontId="18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0" fillId="0" borderId="3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165" fontId="0" fillId="0" borderId="0" xfId="0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Alignment="1"/>
    <xf numFmtId="164" fontId="12" fillId="0" borderId="0" xfId="0" applyNumberFormat="1" applyFont="1" applyFill="1" applyBorder="1" applyAlignment="1">
      <alignment horizontal="center"/>
    </xf>
    <xf numFmtId="164" fontId="12" fillId="0" borderId="0" xfId="0" applyNumberFormat="1" applyFont="1" applyFill="1" applyBorder="1" applyAlignment="1"/>
    <xf numFmtId="0" fontId="12" fillId="0" borderId="0" xfId="0" applyFont="1" applyFill="1" applyAlignment="1"/>
    <xf numFmtId="0" fontId="12" fillId="0" borderId="0" xfId="0" applyFont="1" applyFill="1" applyBorder="1" applyAlignment="1"/>
    <xf numFmtId="0" fontId="2" fillId="0" borderId="3" xfId="0" applyFon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2" fillId="0" borderId="0" xfId="1" applyFont="1" applyFill="1" applyBorder="1" applyAlignment="1"/>
    <xf numFmtId="43" fontId="2" fillId="0" borderId="0" xfId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>
      <alignment horizontal="center"/>
    </xf>
    <xf numFmtId="165" fontId="3" fillId="0" borderId="3" xfId="1" applyNumberFormat="1" applyFont="1" applyFill="1" applyBorder="1" applyAlignment="1"/>
    <xf numFmtId="165" fontId="0" fillId="0" borderId="3" xfId="0" applyNumberFormat="1" applyFont="1" applyFill="1" applyBorder="1" applyAlignment="1"/>
    <xf numFmtId="165" fontId="2" fillId="0" borderId="0" xfId="1" applyNumberFormat="1" applyFont="1" applyFill="1" applyAlignment="1">
      <alignment horizontal="center"/>
    </xf>
    <xf numFmtId="165" fontId="2" fillId="0" borderId="4" xfId="0" applyNumberFormat="1" applyFont="1" applyFill="1" applyBorder="1" applyAlignment="1"/>
    <xf numFmtId="165" fontId="0" fillId="0" borderId="0" xfId="0" applyNumberFormat="1" applyFill="1" applyBorder="1" applyAlignment="1"/>
    <xf numFmtId="165" fontId="3" fillId="0" borderId="0" xfId="1" applyNumberFormat="1" applyFont="1" applyFill="1" applyBorder="1" applyAlignment="1"/>
    <xf numFmtId="0" fontId="3" fillId="0" borderId="0" xfId="1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165" fontId="3" fillId="0" borderId="5" xfId="1" applyNumberFormat="1" applyFont="1" applyFill="1" applyBorder="1" applyAlignment="1">
      <alignment horizontal="right"/>
    </xf>
    <xf numFmtId="37" fontId="0" fillId="0" borderId="0" xfId="1" applyNumberFormat="1" applyFont="1" applyFill="1" applyAlignment="1">
      <alignment horizontal="right"/>
    </xf>
    <xf numFmtId="165" fontId="0" fillId="0" borderId="3" xfId="1" applyNumberFormat="1" applyFont="1" applyFill="1" applyBorder="1" applyAlignment="1">
      <alignment horizontal="right"/>
    </xf>
    <xf numFmtId="43" fontId="10" fillId="0" borderId="0" xfId="0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5" fontId="3" fillId="0" borderId="0" xfId="0" applyNumberFormat="1" applyFont="1" applyFill="1" applyAlignment="1"/>
    <xf numFmtId="43" fontId="3" fillId="0" borderId="0" xfId="1" applyFont="1" applyFill="1" applyAlignment="1"/>
    <xf numFmtId="43" fontId="10" fillId="0" borderId="0" xfId="1" applyFont="1" applyFill="1" applyAlignment="1"/>
    <xf numFmtId="165" fontId="3" fillId="0" borderId="0" xfId="1" quotePrefix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6" fontId="0" fillId="0" borderId="0" xfId="0" applyNumberFormat="1" applyFill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/>
    <xf numFmtId="43" fontId="3" fillId="0" borderId="0" xfId="1" applyFont="1" applyFill="1" applyAlignment="1">
      <alignment horizontal="right"/>
    </xf>
    <xf numFmtId="0" fontId="24" fillId="0" borderId="0" xfId="0" applyFont="1" applyFill="1" applyAlignment="1"/>
    <xf numFmtId="165" fontId="24" fillId="0" borderId="0" xfId="1" applyNumberFormat="1" applyFont="1" applyFill="1" applyAlignment="1"/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" fontId="0" fillId="0" borderId="0" xfId="0" applyNumberForma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" fontId="0" fillId="0" borderId="0" xfId="0" quotePrefix="1" applyNumberFormat="1" applyFill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Alignment="1">
      <alignment horizontal="center"/>
    </xf>
    <xf numFmtId="165" fontId="0" fillId="0" borderId="0" xfId="1" quotePrefix="1" applyNumberFormat="1" applyFont="1" applyFill="1" applyAlignment="1">
      <alignment horizontal="center"/>
    </xf>
  </cellXfs>
  <cellStyles count="28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Percent" xfId="22" builtinId="5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laueng\Local%20Settings\Temporary%20Internet%20Files\OLK24\IPO-AccAL-Oct'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dows\TEMP\pack%20june-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wrars\PETMIS\2005\07\SOURCE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data_package"/>
      <sheetName val="stat local"/>
      <sheetName val="1201"/>
      <sheetName val="Group"/>
      <sheetName val="Total 01'05"/>
      <sheetName val="stat_local"/>
      <sheetName val="Accure"/>
      <sheetName val="TB-Oct07"/>
      <sheetName val="Overall PLATT"/>
      <sheetName val="MR.MEYER"/>
      <sheetName val="CRITERIA1"/>
      <sheetName val="เงินกู้ MGC"/>
      <sheetName val="A"/>
      <sheetName val="MOTO"/>
      <sheetName val="Inventory"/>
      <sheetName val="ELEC45-01"/>
      <sheetName val="stat_local1"/>
      <sheetName val="Total_01'05"/>
      <sheetName val="เงินกู้_MGC"/>
      <sheetName val="BOT Rate"/>
      <sheetName val="Maturity Data"/>
      <sheetName val="Avg BOT"/>
      <sheetName val="Hedge Vol &amp; G-L"/>
      <sheetName val="bblยังไม่จ่าย"/>
      <sheetName val="Unearned_OLD"/>
      <sheetName val="Detail of exchange rate"/>
      <sheetName val="DealerData"/>
      <sheetName val="SAP Open Items Data"/>
      <sheetName val="YQty"/>
      <sheetName val="สมุดรายวัน"/>
      <sheetName val="CIPA"/>
      <sheetName val="MAT"/>
      <sheetName val="F1"/>
      <sheetName val="Tb 31.12.15"/>
      <sheetName val="Group TB 31.10.2015"/>
      <sheetName val="Sheet1"/>
      <sheetName val=" nfcst_py"/>
      <sheetName val="#366-6E"/>
      <sheetName val="5).Action Plan BL Debone"/>
      <sheetName val="เงินกู้ธนช"/>
      <sheetName val="NHMT"/>
      <sheetName val="SML"/>
      <sheetName val="CF-14-16"/>
      <sheetName val="BS (ToP)"/>
      <sheetName val="stat_local2"/>
      <sheetName val="Total_01'051"/>
      <sheetName val="Overall_PLATT"/>
      <sheetName val="MR_MEYER"/>
      <sheetName val="เงินกู้_MGC1"/>
      <sheetName val="BOT_Rate"/>
      <sheetName val="Maturity_Data"/>
      <sheetName val="Avg_BOT"/>
      <sheetName val="Hedge_Vol_&amp;_G-L"/>
      <sheetName val="Detail_of_exchange_rate"/>
      <sheetName val="SAP_Open_Items_Data"/>
      <sheetName val="Tb_31_12_15"/>
      <sheetName val="Group_TB_31_10_2015"/>
      <sheetName val="_nfcst_py"/>
      <sheetName val="5)_Action_Plan_BL_Debone"/>
      <sheetName val="BS_(ToP)"/>
      <sheetName val="3-ADJ"/>
      <sheetName val="14"/>
      <sheetName val="FA Register"/>
      <sheetName val="Latex Qty&amp;Price (2)"/>
      <sheetName val="Trial Balance"/>
      <sheetName val="Calculation PS"/>
      <sheetName val="TB"/>
      <sheetName val="#REF"/>
      <sheetName val="DETAIL"/>
      <sheetName val="คำชี้แจง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発停サイクル表"/>
      <sheetName val="P&amp;L"/>
      <sheetName val="BATCH_M"/>
      <sheetName val="GL 2018 Q3 - ver1"/>
      <sheetName val="2017 Expense Break down"/>
      <sheetName val="TFB-1998"/>
      <sheetName val="Q2 EXPECTED"/>
      <sheetName val="data"/>
      <sheetName val="NSC-BS11-02"/>
      <sheetName val="Database"/>
      <sheetName val="Deferred tax Adjs Clo (P) Q2'18"/>
      <sheetName val="F3-3GP"/>
      <sheetName val="BS"/>
      <sheetName val="MOULD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O300"/>
      <sheetName val="Master TB"/>
      <sheetName val="R300"/>
      <sheetName val="Sheet2"/>
      <sheetName val="mapping"/>
      <sheetName val="数量"/>
      <sheetName val="PNT-QUOT-#3"/>
      <sheetName val="COAT&amp;WRAP-QIOT-#3"/>
      <sheetName val="Cal_help"/>
      <sheetName val="CF-C(+Graph)"/>
      <sheetName val="Statement-BAHT"/>
      <sheetName val="損益分岐点"/>
      <sheetName val="表紙"/>
      <sheetName val="TREND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ocean voyage"/>
      <sheetName val="SCB 1 - Current"/>
      <sheetName val="SCB 2 - Current"/>
      <sheetName val="国内HSP"/>
      <sheetName val="co"/>
      <sheetName val="WIP"/>
      <sheetName val="LCQ"/>
      <sheetName val="L410"/>
      <sheetName val="actlst01d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PL"/>
      <sheetName val="TOTAL"/>
      <sheetName val="TBE_2004012"/>
      <sheetName val="손익"/>
      <sheetName val="2005 DATA"/>
      <sheetName val="OtherKPI"/>
      <sheetName val="BD"/>
      <sheetName val="group type"/>
      <sheetName val="AcqBS"/>
      <sheetName val="11"/>
      <sheetName val="FEBRUARY"/>
      <sheetName val="10"/>
      <sheetName val=" Code -สิทธิรักษาพยาบาล1-9-53"/>
      <sheetName val="Salary  StructureBK. 20-12- (2)"/>
      <sheetName val="REPORT"/>
      <sheetName val="MA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LOCAL MARKET"/>
      <sheetName val="NEW LOCAL"/>
      <sheetName val="OUTSIDE MARKET"/>
      <sheetName val="AJUSTES"/>
      <sheetName val="CONSOLIDATED"/>
      <sheetName val="10K4"/>
      <sheetName val="donnee lct"/>
      <sheetName val="I-Données_de_base"/>
      <sheetName val="Margins"/>
      <sheetName val="Breakeven Analysis"/>
      <sheetName val="ที่ดินอาคาร อุปกรณ์"/>
      <sheetName val="VL"/>
      <sheetName val="TN"/>
      <sheetName val="ND"/>
      <sheetName val="N-4.4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exchange rate"/>
      <sheetName val="report detial"/>
      <sheetName val="iGrouping"/>
      <sheetName val="Rate"/>
      <sheetName val="detailed pl-svcs"/>
      <sheetName val="P1"/>
      <sheetName val="MainComp"/>
      <sheetName val="mix"/>
      <sheetName val="เงินกู้ธนชาติ"/>
      <sheetName val="qtr3"/>
      <sheetName val="qtr4"/>
      <sheetName val="falso"/>
      <sheetName val="table"/>
      <sheetName val="MFA"/>
      <sheetName val="BMCT2003"/>
      <sheetName val="ฝ่ายบัญชีและการเงิน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B1"/>
      <sheetName val="SUM"/>
      <sheetName val="assumption"/>
      <sheetName val="Main"/>
      <sheetName val="STart"/>
      <sheetName val="Summary"/>
      <sheetName val="NOTE 29"/>
      <sheetName val="Library Procedures"/>
      <sheetName val="Puerto Rico"/>
      <sheetName val="graph"/>
      <sheetName val="Control List"/>
      <sheetName val="Control_List"/>
      <sheetName val="Data2007"/>
      <sheetName val="J2"/>
      <sheetName val="J1"/>
      <sheetName val="Control_List1"/>
      <sheetName val="基本量販店動向"/>
      <sheetName val="ROOMS_ST"/>
      <sheetName val="TELEPHONE"/>
      <sheetName val="Prod"/>
      <sheetName val="Selection"/>
      <sheetName val="Amortization Table"/>
      <sheetName val="Puerto_Rico"/>
      <sheetName val="Level of Effort"/>
      <sheetName val="Rates"/>
      <sheetName val="3A STD"/>
      <sheetName val="4003-1 lead"/>
      <sheetName val="Competitors"/>
      <sheetName val="PR4"/>
      <sheetName val="Discount"/>
      <sheetName val="Int."/>
      <sheetName val="Link FS for Ref. FS caption"/>
      <sheetName val="Proportion"/>
      <sheetName val="ICP"/>
      <sheetName val="Inv Elim Clo (D)"/>
      <sheetName val="Inv Mar Elim Clo (H)"/>
      <sheetName val="Oth Cons Adjs Clo(L)"/>
      <sheetName val="Defered tax Adjs Clo(P)"/>
      <sheetName val="Entity Curr Adjs"/>
      <sheetName val="Conso"/>
      <sheetName val="Link FS"/>
      <sheetName val="TrialBalance Q3-2002"/>
      <sheetName val="D"/>
      <sheetName val="am_cost"/>
      <sheetName val="Office Space"/>
      <sheetName val="รายชื่อเมษายน"/>
      <sheetName val="รายชื่อกุมภาพันธ์"/>
      <sheetName val="รายชื่อมกราคม"/>
      <sheetName val="รายชื่อกรกฎาคม"/>
      <sheetName val="รายชื่อมิถุนายน"/>
      <sheetName val="รายชื่อมีนาคม"/>
      <sheetName val="รายชื่อพฤษภาคม"/>
      <sheetName val="PRMT_05"/>
      <sheetName val="Variables"/>
      <sheetName val="stat_local12"/>
      <sheetName val="Total_01'0511"/>
      <sheetName val="Overall_PLATT10"/>
      <sheetName val="MR_MEYER10"/>
      <sheetName val="BOT_Rate10"/>
      <sheetName val="Maturity_Data10"/>
      <sheetName val="Avg_BOT10"/>
      <sheetName val="Hedge_Vol_&amp;_G-L10"/>
      <sheetName val="เงินกู้_MGC11"/>
      <sheetName val="Detail_of_exchange_rate10"/>
      <sheetName val="SAP_Open_Items_Data10"/>
      <sheetName val="Tb_31_12_1510"/>
      <sheetName val="Group_TB_31_10_201510"/>
      <sheetName val="_nfcst_py10"/>
      <sheetName val="5)_Action_Plan_BL_Debone10"/>
      <sheetName val="BS_(ToP)10"/>
      <sheetName val="FA_Register9"/>
      <sheetName val="Latex_Qty&amp;Price_(2)9"/>
      <sheetName val="Trial_Balance9"/>
      <sheetName val="Calculation_PS4"/>
      <sheetName val="Deferred_tax_Adjs_Clo_(P)_Q2'14"/>
      <sheetName val="GL_2018_Q3_-_ver14"/>
      <sheetName val="2017_Expense_Break_down4"/>
      <sheetName val="Q2_EXPECTED4"/>
      <sheetName val="Master_TB4"/>
      <sheetName val="ocean_voyage3"/>
      <sheetName val="SCB_1_-_Current3"/>
      <sheetName val="SCB_2_-_Current3"/>
      <sheetName val="k-5"/>
      <sheetName val="exchange_rate"/>
      <sheetName val="working capital"/>
      <sheetName val="P&amp;L-PTA"/>
      <sheetName val="inventory-pta"/>
      <sheetName val="P&amp;L-DMT"/>
      <sheetName val="Raw Material Cost"/>
      <sheetName val="sales"/>
      <sheetName val="inventory-dmt"/>
      <sheetName val="Actions &amp; Projects"/>
      <sheetName val="Control_List2"/>
      <sheetName val=" AE INTEGRAL VALUE MC 1"/>
      <sheetName val="Monthly"/>
      <sheetName val="QOS Graph"/>
      <sheetName val="BU Summary Data"/>
      <sheetName val="stat_local13"/>
      <sheetName val="Total_01'0512"/>
      <sheetName val="เงินกู้_MGC12"/>
      <sheetName val="SAP_Open_Items_Data11"/>
      <sheetName val="Overall_PLATT11"/>
      <sheetName val="MR_MEYER11"/>
      <sheetName val="_nfcst_py11"/>
      <sheetName val="BOT_Rate11"/>
      <sheetName val="Maturity_Data11"/>
      <sheetName val="Avg_BOT11"/>
      <sheetName val="Hedge_Vol_&amp;_G-L11"/>
      <sheetName val="Detail_of_exchange_rate11"/>
      <sheetName val="Tb_31_12_1511"/>
      <sheetName val="Group_TB_31_10_201511"/>
      <sheetName val="5)_Action_Plan_BL_Debone11"/>
      <sheetName val="BS_(ToP)11"/>
      <sheetName val="Trial_Balance10"/>
      <sheetName val="FA_Register10"/>
      <sheetName val="Latex_Qty&amp;Price_(2)10"/>
      <sheetName val="Calculation_PS5"/>
      <sheetName val="GL_2018_Q3_-_ver15"/>
      <sheetName val="Deferred_tax_Adjs_Clo_(P)_Q2'15"/>
      <sheetName val="Q2_EXPECTED5"/>
      <sheetName val="Master_TB5"/>
      <sheetName val="2017_Expense_Break_down5"/>
      <sheetName val="ocean_voyage4"/>
      <sheetName val="2005_DATA3"/>
      <sheetName val="SCB_1_-_Current4"/>
      <sheetName val="SCB_2_-_Current4"/>
      <sheetName val="donnee_lct2"/>
      <sheetName val="group_type3"/>
      <sheetName val="_Code_-สิทธิรักษาพยาบาล1-9-533"/>
      <sheetName val="Salary__StructureBK__20-12-_(23"/>
      <sheetName val="LOCAL_MARKET2"/>
      <sheetName val="NEW_LOCAL2"/>
      <sheetName val="OUTSIDE_MARKET2"/>
      <sheetName val="ที่ดินอาคาร_อุปกรณ์2"/>
      <sheetName val="exchange_rate1"/>
      <sheetName val="report_detial1"/>
      <sheetName val="Breakeven_Analysis2"/>
      <sheetName val="B&amp;S_19992"/>
      <sheetName val="Customize_Your_Invoice2"/>
      <sheetName val="1-1_BS2"/>
      <sheetName val="N-4_41"/>
      <sheetName val="detailed_pl-svcs2"/>
      <sheetName val="NOTE_291"/>
      <sheetName val="Library_Procedures1"/>
      <sheetName val="Puerto_Rico2"/>
      <sheetName val="15310000_(2010)2"/>
      <sheetName val="Control_List3"/>
      <sheetName val="QOS_Graph"/>
      <sheetName val="BU_Summary_Data"/>
      <sheetName val="report_detial"/>
      <sheetName val="N-4_4"/>
      <sheetName val="2005_DATA2"/>
      <sheetName val="donnee_lct1"/>
      <sheetName val="group_type2"/>
      <sheetName val="_Code_-สิทธิรักษาพยาบาล1-9-532"/>
      <sheetName val="Salary__StructureBK__20-12-_(22"/>
      <sheetName val="LOCAL_MARKET1"/>
      <sheetName val="NEW_LOCAL1"/>
      <sheetName val="OUTSIDE_MARKET1"/>
      <sheetName val="ที่ดินอาคาร_อุปกรณ์1"/>
      <sheetName val="Breakeven_Analysis1"/>
      <sheetName val="B&amp;S_19991"/>
      <sheetName val="Customize_Your_Invoice1"/>
      <sheetName val="1-1_BS1"/>
      <sheetName val="detailed_pl-svcs1"/>
      <sheetName val="NOTE_29"/>
      <sheetName val="Library_Procedures"/>
      <sheetName val="Puerto_Rico1"/>
      <sheetName val="15310000_(2010)1"/>
      <sheetName val="AutoLiv"/>
      <sheetName val="exchange_rate2"/>
      <sheetName val="report_detial2"/>
      <sheetName val="N-4_42"/>
      <sheetName val="collection external"/>
      <sheetName val="INDEX"/>
      <sheetName val="Office_Space"/>
      <sheetName val="E-1-1"/>
      <sheetName val="Location Codes"/>
      <sheetName val="Jan 01"/>
      <sheetName val="Stk"/>
      <sheetName val="A1"/>
      <sheetName val="BudgetType"/>
      <sheetName val="Plants"/>
      <sheetName val="Office_Space1"/>
    </sheetNames>
    <sheetDataSet>
      <sheetData sheetId="0">
        <row r="769">
          <cell r="D769">
            <v>0</v>
          </cell>
        </row>
      </sheetData>
      <sheetData sheetId="1">
        <row r="769">
          <cell r="D769">
            <v>0</v>
          </cell>
        </row>
      </sheetData>
      <sheetData sheetId="2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3" refreshError="1"/>
      <sheetData sheetId="4" refreshError="1"/>
      <sheetData sheetId="5" refreshError="1"/>
      <sheetData sheetId="6">
        <row r="769">
          <cell r="D769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69">
          <cell r="D769">
            <v>0</v>
          </cell>
        </row>
      </sheetData>
      <sheetData sheetId="46">
        <row r="769">
          <cell r="D769">
            <v>0</v>
          </cell>
        </row>
      </sheetData>
      <sheetData sheetId="47">
        <row r="769">
          <cell r="D769">
            <v>0</v>
          </cell>
        </row>
      </sheetData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>
        <row r="769">
          <cell r="D769">
            <v>0</v>
          </cell>
        </row>
      </sheetData>
      <sheetData sheetId="72">
        <row r="769">
          <cell r="D769">
            <v>0</v>
          </cell>
        </row>
      </sheetData>
      <sheetData sheetId="73">
        <row r="769">
          <cell r="D769">
            <v>0</v>
          </cell>
        </row>
      </sheetData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>
        <row r="769">
          <cell r="D769">
            <v>0</v>
          </cell>
        </row>
      </sheetData>
      <sheetData sheetId="98">
        <row r="769">
          <cell r="D769">
            <v>0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>
        <row r="769">
          <cell r="D769">
            <v>0</v>
          </cell>
        </row>
      </sheetData>
      <sheetData sheetId="104">
        <row r="769">
          <cell r="D769">
            <v>0</v>
          </cell>
        </row>
      </sheetData>
      <sheetData sheetId="105">
        <row r="769">
          <cell r="D769">
            <v>0</v>
          </cell>
        </row>
      </sheetData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>
        <row r="769">
          <cell r="D769">
            <v>0</v>
          </cell>
        </row>
      </sheetData>
      <sheetData sheetId="174">
        <row r="769">
          <cell r="D769">
            <v>0</v>
          </cell>
        </row>
      </sheetData>
      <sheetData sheetId="175">
        <row r="769">
          <cell r="D769">
            <v>0</v>
          </cell>
        </row>
      </sheetData>
      <sheetData sheetId="176">
        <row r="769">
          <cell r="D769">
            <v>0</v>
          </cell>
        </row>
      </sheetData>
      <sheetData sheetId="177">
        <row r="769">
          <cell r="D769">
            <v>0</v>
          </cell>
        </row>
      </sheetData>
      <sheetData sheetId="178">
        <row r="769">
          <cell r="D769">
            <v>0</v>
          </cell>
        </row>
      </sheetData>
      <sheetData sheetId="179">
        <row r="769">
          <cell r="D769">
            <v>0</v>
          </cell>
        </row>
      </sheetData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769">
          <cell r="D769">
            <v>0</v>
          </cell>
        </row>
      </sheetData>
      <sheetData sheetId="195">
        <row r="769">
          <cell r="D769">
            <v>0</v>
          </cell>
        </row>
      </sheetData>
      <sheetData sheetId="196">
        <row r="769">
          <cell r="D769">
            <v>0</v>
          </cell>
        </row>
      </sheetData>
      <sheetData sheetId="197">
        <row r="769">
          <cell r="D769">
            <v>0</v>
          </cell>
        </row>
      </sheetData>
      <sheetData sheetId="198">
        <row r="769">
          <cell r="D769">
            <v>0</v>
          </cell>
        </row>
      </sheetData>
      <sheetData sheetId="199">
        <row r="769">
          <cell r="D769">
            <v>0</v>
          </cell>
        </row>
      </sheetData>
      <sheetData sheetId="200">
        <row r="769">
          <cell r="D769">
            <v>0</v>
          </cell>
        </row>
      </sheetData>
      <sheetData sheetId="201">
        <row r="769">
          <cell r="D769">
            <v>0</v>
          </cell>
        </row>
      </sheetData>
      <sheetData sheetId="202">
        <row r="769">
          <cell r="D769">
            <v>0</v>
          </cell>
        </row>
      </sheetData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>
        <row r="769">
          <cell r="D769">
            <v>0</v>
          </cell>
        </row>
      </sheetData>
      <sheetData sheetId="229">
        <row r="769">
          <cell r="D769">
            <v>0</v>
          </cell>
        </row>
      </sheetData>
      <sheetData sheetId="230">
        <row r="769">
          <cell r="D769">
            <v>0</v>
          </cell>
        </row>
      </sheetData>
      <sheetData sheetId="231">
        <row r="769">
          <cell r="D769">
            <v>0</v>
          </cell>
        </row>
      </sheetData>
      <sheetData sheetId="232">
        <row r="769">
          <cell r="D769">
            <v>0</v>
          </cell>
        </row>
      </sheetData>
      <sheetData sheetId="233">
        <row r="769">
          <cell r="D769">
            <v>0</v>
          </cell>
        </row>
      </sheetData>
      <sheetData sheetId="234">
        <row r="769">
          <cell r="D769">
            <v>0</v>
          </cell>
        </row>
      </sheetData>
      <sheetData sheetId="235">
        <row r="769">
          <cell r="D769">
            <v>0</v>
          </cell>
        </row>
      </sheetData>
      <sheetData sheetId="236">
        <row r="769">
          <cell r="D769">
            <v>0</v>
          </cell>
        </row>
      </sheetData>
      <sheetData sheetId="237">
        <row r="769">
          <cell r="D769">
            <v>0</v>
          </cell>
        </row>
      </sheetData>
      <sheetData sheetId="238">
        <row r="769">
          <cell r="D769">
            <v>0</v>
          </cell>
        </row>
      </sheetData>
      <sheetData sheetId="239">
        <row r="769">
          <cell r="D769">
            <v>0</v>
          </cell>
        </row>
      </sheetData>
      <sheetData sheetId="240">
        <row r="769">
          <cell r="D769">
            <v>0</v>
          </cell>
        </row>
      </sheetData>
      <sheetData sheetId="241">
        <row r="769">
          <cell r="D769">
            <v>0</v>
          </cell>
        </row>
      </sheetData>
      <sheetData sheetId="242">
        <row r="769">
          <cell r="D769">
            <v>0</v>
          </cell>
        </row>
      </sheetData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>
        <row r="769">
          <cell r="D769">
            <v>0</v>
          </cell>
        </row>
      </sheetData>
      <sheetData sheetId="296">
        <row r="769">
          <cell r="D769">
            <v>0</v>
          </cell>
        </row>
      </sheetData>
      <sheetData sheetId="297">
        <row r="769">
          <cell r="D769">
            <v>0</v>
          </cell>
        </row>
      </sheetData>
      <sheetData sheetId="298">
        <row r="769">
          <cell r="D769">
            <v>0</v>
          </cell>
        </row>
      </sheetData>
      <sheetData sheetId="299">
        <row r="769">
          <cell r="D769">
            <v>0</v>
          </cell>
        </row>
      </sheetData>
      <sheetData sheetId="300">
        <row r="769">
          <cell r="D769">
            <v>0</v>
          </cell>
        </row>
      </sheetData>
      <sheetData sheetId="301">
        <row r="769">
          <cell r="D769">
            <v>0</v>
          </cell>
        </row>
      </sheetData>
      <sheetData sheetId="302">
        <row r="769">
          <cell r="D769">
            <v>0</v>
          </cell>
        </row>
      </sheetData>
      <sheetData sheetId="303">
        <row r="769">
          <cell r="D769">
            <v>0</v>
          </cell>
        </row>
      </sheetData>
      <sheetData sheetId="304">
        <row r="769">
          <cell r="D769">
            <v>0</v>
          </cell>
        </row>
      </sheetData>
      <sheetData sheetId="305">
        <row r="769">
          <cell r="D769">
            <v>0</v>
          </cell>
        </row>
      </sheetData>
      <sheetData sheetId="306">
        <row r="769">
          <cell r="D769">
            <v>0</v>
          </cell>
        </row>
      </sheetData>
      <sheetData sheetId="307">
        <row r="769">
          <cell r="D769">
            <v>0</v>
          </cell>
        </row>
      </sheetData>
      <sheetData sheetId="308">
        <row r="769">
          <cell r="D769">
            <v>0</v>
          </cell>
        </row>
      </sheetData>
      <sheetData sheetId="309">
        <row r="769">
          <cell r="D769">
            <v>0</v>
          </cell>
        </row>
      </sheetData>
      <sheetData sheetId="310">
        <row r="769">
          <cell r="D769">
            <v>0</v>
          </cell>
        </row>
      </sheetData>
      <sheetData sheetId="311">
        <row r="769">
          <cell r="D769">
            <v>0</v>
          </cell>
        </row>
      </sheetData>
      <sheetData sheetId="312">
        <row r="769">
          <cell r="D769">
            <v>0</v>
          </cell>
        </row>
      </sheetData>
      <sheetData sheetId="313">
        <row r="769">
          <cell r="D769">
            <v>0</v>
          </cell>
        </row>
      </sheetData>
      <sheetData sheetId="314">
        <row r="769">
          <cell r="D769">
            <v>0</v>
          </cell>
        </row>
      </sheetData>
      <sheetData sheetId="315">
        <row r="769">
          <cell r="D769">
            <v>0</v>
          </cell>
        </row>
      </sheetData>
      <sheetData sheetId="316">
        <row r="769">
          <cell r="D769">
            <v>0</v>
          </cell>
        </row>
      </sheetData>
      <sheetData sheetId="317">
        <row r="769">
          <cell r="D769">
            <v>0</v>
          </cell>
        </row>
      </sheetData>
      <sheetData sheetId="318">
        <row r="769">
          <cell r="D769">
            <v>0</v>
          </cell>
        </row>
      </sheetData>
      <sheetData sheetId="319">
        <row r="769">
          <cell r="D769">
            <v>0</v>
          </cell>
        </row>
      </sheetData>
      <sheetData sheetId="320">
        <row r="769">
          <cell r="D769">
            <v>0</v>
          </cell>
        </row>
      </sheetData>
      <sheetData sheetId="321">
        <row r="769">
          <cell r="D769">
            <v>0</v>
          </cell>
        </row>
      </sheetData>
      <sheetData sheetId="322">
        <row r="769">
          <cell r="D769">
            <v>0</v>
          </cell>
        </row>
      </sheetData>
      <sheetData sheetId="323">
        <row r="769">
          <cell r="D769">
            <v>0</v>
          </cell>
        </row>
      </sheetData>
      <sheetData sheetId="324">
        <row r="769">
          <cell r="D769">
            <v>0</v>
          </cell>
        </row>
      </sheetData>
      <sheetData sheetId="325">
        <row r="769">
          <cell r="D769">
            <v>0</v>
          </cell>
        </row>
      </sheetData>
      <sheetData sheetId="326">
        <row r="769">
          <cell r="D769">
            <v>0</v>
          </cell>
        </row>
      </sheetData>
      <sheetData sheetId="327" refreshError="1"/>
      <sheetData sheetId="328" refreshError="1"/>
      <sheetData sheetId="329">
        <row r="769">
          <cell r="D769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>
        <row r="769">
          <cell r="D769">
            <v>0</v>
          </cell>
        </row>
      </sheetData>
      <sheetData sheetId="340">
        <row r="769">
          <cell r="D769">
            <v>0</v>
          </cell>
        </row>
      </sheetData>
      <sheetData sheetId="341" refreshError="1"/>
      <sheetData sheetId="342" refreshError="1"/>
      <sheetData sheetId="343" refreshError="1"/>
      <sheetData sheetId="344">
        <row r="769">
          <cell r="D769">
            <v>0</v>
          </cell>
        </row>
      </sheetData>
      <sheetData sheetId="345">
        <row r="769">
          <cell r="D769">
            <v>0</v>
          </cell>
        </row>
      </sheetData>
      <sheetData sheetId="346">
        <row r="769">
          <cell r="D769">
            <v>0</v>
          </cell>
        </row>
      </sheetData>
      <sheetData sheetId="347">
        <row r="769">
          <cell r="D769">
            <v>0</v>
          </cell>
        </row>
      </sheetData>
      <sheetData sheetId="348">
        <row r="769">
          <cell r="D769">
            <v>0</v>
          </cell>
        </row>
      </sheetData>
      <sheetData sheetId="349">
        <row r="769">
          <cell r="D769">
            <v>0</v>
          </cell>
        </row>
      </sheetData>
      <sheetData sheetId="350">
        <row r="769">
          <cell r="D769">
            <v>0</v>
          </cell>
        </row>
      </sheetData>
      <sheetData sheetId="351">
        <row r="769">
          <cell r="D769">
            <v>0</v>
          </cell>
        </row>
      </sheetData>
      <sheetData sheetId="352">
        <row r="769">
          <cell r="D769">
            <v>0</v>
          </cell>
        </row>
      </sheetData>
      <sheetData sheetId="353">
        <row r="769">
          <cell r="D769">
            <v>0</v>
          </cell>
        </row>
      </sheetData>
      <sheetData sheetId="354">
        <row r="769">
          <cell r="D769">
            <v>0</v>
          </cell>
        </row>
      </sheetData>
      <sheetData sheetId="355">
        <row r="769">
          <cell r="D769">
            <v>0</v>
          </cell>
        </row>
      </sheetData>
      <sheetData sheetId="356">
        <row r="769">
          <cell r="D769">
            <v>0</v>
          </cell>
        </row>
      </sheetData>
      <sheetData sheetId="357">
        <row r="769">
          <cell r="D769">
            <v>0</v>
          </cell>
        </row>
      </sheetData>
      <sheetData sheetId="358">
        <row r="769">
          <cell r="D769">
            <v>0</v>
          </cell>
        </row>
      </sheetData>
      <sheetData sheetId="359">
        <row r="769">
          <cell r="D769">
            <v>0</v>
          </cell>
        </row>
      </sheetData>
      <sheetData sheetId="360">
        <row r="769">
          <cell r="D769">
            <v>0</v>
          </cell>
        </row>
      </sheetData>
      <sheetData sheetId="361">
        <row r="769">
          <cell r="D769">
            <v>0</v>
          </cell>
        </row>
      </sheetData>
      <sheetData sheetId="362">
        <row r="769">
          <cell r="D769">
            <v>0</v>
          </cell>
        </row>
      </sheetData>
      <sheetData sheetId="363"/>
      <sheetData sheetId="364">
        <row r="769">
          <cell r="D769">
            <v>0</v>
          </cell>
        </row>
      </sheetData>
      <sheetData sheetId="365"/>
      <sheetData sheetId="366"/>
      <sheetData sheetId="367"/>
      <sheetData sheetId="368"/>
      <sheetData sheetId="369"/>
      <sheetData sheetId="370">
        <row r="769">
          <cell r="D769">
            <v>0</v>
          </cell>
        </row>
      </sheetData>
      <sheetData sheetId="371">
        <row r="769">
          <cell r="D769">
            <v>0</v>
          </cell>
        </row>
      </sheetData>
      <sheetData sheetId="372">
        <row r="769">
          <cell r="D769">
            <v>0</v>
          </cell>
        </row>
      </sheetData>
      <sheetData sheetId="373">
        <row r="769">
          <cell r="D769">
            <v>0</v>
          </cell>
        </row>
      </sheetData>
      <sheetData sheetId="374">
        <row r="769">
          <cell r="D769">
            <v>0</v>
          </cell>
        </row>
      </sheetData>
      <sheetData sheetId="375">
        <row r="769">
          <cell r="D769">
            <v>0</v>
          </cell>
        </row>
      </sheetData>
      <sheetData sheetId="376">
        <row r="769">
          <cell r="D769">
            <v>0</v>
          </cell>
        </row>
      </sheetData>
      <sheetData sheetId="377">
        <row r="769">
          <cell r="D769">
            <v>0</v>
          </cell>
        </row>
      </sheetData>
      <sheetData sheetId="378">
        <row r="769">
          <cell r="D769">
            <v>0</v>
          </cell>
        </row>
      </sheetData>
      <sheetData sheetId="379">
        <row r="769">
          <cell r="D769">
            <v>0</v>
          </cell>
        </row>
      </sheetData>
      <sheetData sheetId="380">
        <row r="769">
          <cell r="D769">
            <v>0</v>
          </cell>
        </row>
      </sheetData>
      <sheetData sheetId="381">
        <row r="769">
          <cell r="D769">
            <v>0</v>
          </cell>
        </row>
      </sheetData>
      <sheetData sheetId="382">
        <row r="769">
          <cell r="D769">
            <v>0</v>
          </cell>
        </row>
      </sheetData>
      <sheetData sheetId="383">
        <row r="769">
          <cell r="D769">
            <v>0</v>
          </cell>
        </row>
      </sheetData>
      <sheetData sheetId="384">
        <row r="769">
          <cell r="D769">
            <v>0</v>
          </cell>
        </row>
      </sheetData>
      <sheetData sheetId="385">
        <row r="769">
          <cell r="D769">
            <v>0</v>
          </cell>
        </row>
      </sheetData>
      <sheetData sheetId="386">
        <row r="769">
          <cell r="D769">
            <v>0</v>
          </cell>
        </row>
      </sheetData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>
        <row r="769">
          <cell r="D769">
            <v>0</v>
          </cell>
        </row>
      </sheetData>
      <sheetData sheetId="399" refreshError="1"/>
      <sheetData sheetId="400" refreshError="1"/>
      <sheetData sheetId="401" refreshError="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>
        <row r="769">
          <cell r="D769">
            <v>0</v>
          </cell>
        </row>
      </sheetData>
      <sheetData sheetId="442">
        <row r="769">
          <cell r="D769">
            <v>0</v>
          </cell>
        </row>
      </sheetData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 refreshError="1"/>
      <sheetData sheetId="470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 refreshError="1"/>
      <sheetData sheetId="481" refreshError="1"/>
      <sheetData sheetId="482" refreshError="1"/>
      <sheetData sheetId="483" refreshError="1"/>
      <sheetData sheetId="484">
        <row r="769">
          <cell r="D769">
            <v>0</v>
          </cell>
        </row>
      </sheetData>
      <sheetData sheetId="485">
        <row r="769">
          <cell r="D769">
            <v>0</v>
          </cell>
        </row>
      </sheetData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 refreshError="1"/>
      <sheetData sheetId="557"/>
      <sheetData sheetId="558"/>
      <sheetData sheetId="559"/>
      <sheetData sheetId="560" refreshError="1"/>
      <sheetData sheetId="561" refreshError="1"/>
      <sheetData sheetId="562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vered_Sheet1"/>
      <sheetName val="LEAVE"/>
      <sheetName val="holida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"/>
      <sheetName val="LEADS"/>
      <sheetName val="Cash flow Data"/>
      <sheetName val="Trends"/>
      <sheetName val="input"/>
      <sheetName val="prior month - consol"/>
      <sheetName val="prior month - leads"/>
      <sheetName val="Dec -99"/>
      <sheetName val="reserve"/>
      <sheetName val="report"/>
      <sheetName val="Sum"/>
      <sheetName val="FG"/>
      <sheetName val="Sub Assy"/>
      <sheetName val="WIP"/>
      <sheetName val="WIP2"/>
      <sheetName val="RM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l_DetailB"/>
      <sheetName val="FOBBGT"/>
      <sheetName val="Finance"/>
      <sheetName val="Real"/>
      <sheetName val="Real_Detail"/>
      <sheetName val="Detail"/>
      <sheetName val="FOB"/>
      <sheetName val="Sales-Adj"/>
      <sheetName val="FOB-USA"/>
      <sheetName val="Stck-FG"/>
      <sheetName val="Annex"/>
      <sheetName val="WC"/>
      <sheetName val="Purchase"/>
      <sheetName val="Thruput"/>
      <sheetName val="RMDataB"/>
      <sheetName val="NormsB"/>
      <sheetName val="RMData"/>
      <sheetName val="Norms"/>
      <sheetName val="Tally"/>
      <sheetName val="Budget"/>
      <sheetName val="PRM"/>
      <sheetName val="P&amp;L"/>
      <sheetName val="DEPR-1"/>
      <sheetName val="PRMT-05"/>
      <sheetName val="SUMM-QTR"/>
      <sheetName val="DEPR_1"/>
      <sheetName val="PRMT_05"/>
      <sheetName val="SUMM_QTR"/>
      <sheetName val="Graphs"/>
      <sheetName val="Q2 EXPECTED"/>
      <sheetName val="NBCA_2001_Completed"/>
      <sheetName val="system TB"/>
      <sheetName val="Q2_EXPECTED"/>
      <sheetName val="BASIS"/>
      <sheetName val="Summ_Cost"/>
      <sheetName val="tbt"/>
      <sheetName val="FG_DEC_00"/>
      <sheetName val="ALL DIVISI detail"/>
      <sheetName val="ItemX"/>
      <sheetName val="S&amp;S BGT"/>
      <sheetName val="Value"/>
      <sheetName val="Sales by Asset"/>
      <sheetName val="Summary of Mfg Cost"/>
      <sheetName val="EBITDA Summary"/>
      <sheetName val="Production Pounds"/>
      <sheetName val="CNT"/>
      <sheetName val="Raw Material Cost"/>
      <sheetName val="Batch"/>
      <sheetName val="Working Capital"/>
      <sheetName val="P&amp;L-PTA"/>
      <sheetName val="Inventory-PTA"/>
      <sheetName val="P&amp;L-DMT"/>
      <sheetName val="Sales"/>
      <sheetName val="Inventory-DMT"/>
      <sheetName val="BS"/>
      <sheetName val="LEGAL GUJ"/>
      <sheetName val="Update_041110"/>
      <sheetName val="SOURCE2002"/>
      <sheetName val="Descarga Datos"/>
      <sheetName val="Updated Info-&gt;"/>
      <sheetName val="Cost 072519"/>
      <sheetName val="Data"/>
      <sheetName val="Open Commitments"/>
      <sheetName val="Open PO Detail"/>
      <sheetName val="Sheet2"/>
      <sheetName val="MDD-&gt;"/>
      <sheetName val="DRL-20190716"/>
      <sheetName val="FM-&gt;"/>
      <sheetName val="Summary"/>
      <sheetName val="Virgin Dowtherm"/>
      <sheetName val="Recycled Dowtherm"/>
      <sheetName val="Renfrow 1of2"/>
      <sheetName val="Renfrow 2of2"/>
      <sheetName val="Wallace"/>
      <sheetName val="JBR 1"/>
      <sheetName val="JBR 2"/>
      <sheetName val="JBR 3"/>
      <sheetName val="JBR 4"/>
      <sheetName val="JBR 5"/>
      <sheetName val="JBR 6"/>
      <sheetName val="Surg.order-sizemix"/>
      <sheetName val="OLD P.S"/>
      <sheetName val="POLÍMEROS"/>
      <sheetName val="Planilha1"/>
      <sheetName val="Tereftálicos"/>
      <sheetName val="GROUPING"/>
      <sheetName val="Deprec. Testing"/>
      <sheetName val="XREF"/>
      <sheetName val="xrt2005"/>
      <sheetName val="PSF_Prod"/>
      <sheetName val="CHIP_Prod"/>
      <sheetName val="total"/>
      <sheetName val="F-1"/>
      <sheetName val="J300"/>
      <sheetName val="Master TB"/>
      <sheetName val="F-3"/>
      <sheetName val="L400"/>
      <sheetName val="ZD310"/>
      <sheetName val="ZD320"/>
      <sheetName val="K300"/>
      <sheetName val="Wkgs_BS Lead"/>
      <sheetName val="O300"/>
      <sheetName val="F1"/>
      <sheetName val="K400"/>
      <sheetName val="X300"/>
      <sheetName val="L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>
        <row r="1">
          <cell r="D1">
            <v>0</v>
          </cell>
        </row>
      </sheetData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8DFB3-1514-48DD-8FC6-205473A42DFA}">
  <sheetPr>
    <tabColor theme="8" tint="-0.249977111117893"/>
  </sheetPr>
  <dimension ref="A1:AC152"/>
  <sheetViews>
    <sheetView view="pageBreakPreview" topLeftCell="A58" zoomScaleNormal="77" zoomScaleSheetLayoutView="100" workbookViewId="0">
      <selection activeCell="L18" sqref="L18"/>
    </sheetView>
  </sheetViews>
  <sheetFormatPr defaultColWidth="9.33203125" defaultRowHeight="13.8" x14ac:dyDescent="0.25"/>
  <cols>
    <col min="1" max="1" width="39.21875" style="29" customWidth="1"/>
    <col min="2" max="2" width="5.6640625" style="26" bestFit="1" customWidth="1"/>
    <col min="3" max="3" width="0.77734375" style="27" customWidth="1"/>
    <col min="4" max="4" width="16.6640625" style="27" customWidth="1"/>
    <col min="5" max="5" width="0.77734375" style="27" customWidth="1"/>
    <col min="6" max="6" width="16.6640625" style="27" customWidth="1"/>
    <col min="7" max="7" width="0.77734375" style="27" customWidth="1"/>
    <col min="8" max="8" width="14.77734375" style="27" customWidth="1"/>
    <col min="9" max="9" width="0.77734375" style="27" customWidth="1"/>
    <col min="10" max="10" width="14.77734375" style="27" customWidth="1"/>
    <col min="11" max="11" width="10.44140625" style="27" bestFit="1" customWidth="1"/>
    <col min="12" max="12" width="35.5546875" style="27" customWidth="1"/>
    <col min="13" max="13" width="17.5546875" style="10" bestFit="1" customWidth="1"/>
    <col min="14" max="14" width="1.6640625" style="10" customWidth="1"/>
    <col min="15" max="15" width="2.33203125" style="10" customWidth="1"/>
    <col min="16" max="16" width="1.6640625" style="10" customWidth="1"/>
    <col min="17" max="17" width="17.5546875" style="10" bestFit="1" customWidth="1"/>
    <col min="18" max="18" width="17.5546875" style="10" customWidth="1"/>
    <col min="19" max="24" width="9.33203125" style="27"/>
    <col min="25" max="25" width="16.33203125" style="10" bestFit="1" customWidth="1"/>
    <col min="26" max="28" width="9.33203125" style="27"/>
    <col min="29" max="29" width="16.33203125" style="10" bestFit="1" customWidth="1"/>
    <col min="30" max="16384" width="9.33203125" style="27"/>
  </cols>
  <sheetData>
    <row r="1" spans="1:29" ht="18.75" customHeight="1" x14ac:dyDescent="0.3">
      <c r="A1" s="25" t="s">
        <v>58</v>
      </c>
    </row>
    <row r="2" spans="1:29" ht="18.75" customHeight="1" x14ac:dyDescent="0.3">
      <c r="A2" s="28" t="s">
        <v>44</v>
      </c>
    </row>
    <row r="3" spans="1:29" ht="18.45" customHeight="1" x14ac:dyDescent="0.25"/>
    <row r="4" spans="1:29" ht="18.75" customHeight="1" x14ac:dyDescent="0.25">
      <c r="A4" s="30"/>
      <c r="B4" s="31"/>
      <c r="C4" s="32"/>
      <c r="D4" s="170" t="s">
        <v>61</v>
      </c>
      <c r="E4" s="170"/>
      <c r="F4" s="170"/>
      <c r="G4" s="32"/>
      <c r="H4" s="170" t="s">
        <v>136</v>
      </c>
      <c r="I4" s="170"/>
      <c r="J4" s="170"/>
    </row>
    <row r="5" spans="1:29" ht="18.75" customHeight="1" x14ac:dyDescent="0.25">
      <c r="A5" s="33"/>
      <c r="B5" s="31"/>
      <c r="C5" s="32"/>
      <c r="D5" s="170" t="s">
        <v>62</v>
      </c>
      <c r="E5" s="170"/>
      <c r="F5" s="170"/>
      <c r="G5" s="32"/>
      <c r="H5" s="170" t="s">
        <v>137</v>
      </c>
      <c r="I5" s="170"/>
      <c r="J5" s="170"/>
    </row>
    <row r="6" spans="1:29" ht="18.75" customHeight="1" x14ac:dyDescent="0.25">
      <c r="A6" s="33"/>
      <c r="B6" s="31"/>
      <c r="C6" s="32"/>
      <c r="D6" s="62" t="s">
        <v>59</v>
      </c>
      <c r="E6" s="34"/>
      <c r="F6" s="62" t="s">
        <v>46</v>
      </c>
      <c r="G6" s="32"/>
      <c r="H6" s="62" t="s">
        <v>59</v>
      </c>
      <c r="I6" s="34"/>
      <c r="J6" s="62" t="s">
        <v>46</v>
      </c>
    </row>
    <row r="7" spans="1:29" ht="18.75" customHeight="1" x14ac:dyDescent="0.25">
      <c r="A7" s="33" t="s">
        <v>6</v>
      </c>
      <c r="B7" s="31" t="s">
        <v>7</v>
      </c>
      <c r="C7" s="32"/>
      <c r="D7" s="32">
        <v>2023</v>
      </c>
      <c r="E7" s="32"/>
      <c r="F7" s="32">
        <v>2023</v>
      </c>
      <c r="G7" s="32"/>
      <c r="H7" s="32">
        <v>2023</v>
      </c>
      <c r="I7" s="32"/>
      <c r="J7" s="32">
        <v>2023</v>
      </c>
    </row>
    <row r="8" spans="1:29" ht="18.75" customHeight="1" x14ac:dyDescent="0.25">
      <c r="A8" s="33"/>
      <c r="B8" s="31"/>
      <c r="C8" s="32"/>
      <c r="D8" s="171" t="s">
        <v>45</v>
      </c>
      <c r="E8" s="171"/>
      <c r="F8" s="171"/>
      <c r="G8" s="171"/>
      <c r="H8" s="171"/>
      <c r="I8" s="171"/>
      <c r="J8" s="171"/>
    </row>
    <row r="9" spans="1:29" s="37" customFormat="1" ht="22.2" customHeight="1" x14ac:dyDescent="0.3">
      <c r="A9" s="35" t="s">
        <v>21</v>
      </c>
      <c r="B9" s="31"/>
      <c r="C9" s="32"/>
      <c r="D9" s="36"/>
      <c r="E9" s="36"/>
      <c r="F9" s="36"/>
      <c r="G9" s="36"/>
      <c r="H9" s="36"/>
      <c r="I9" s="36"/>
      <c r="J9" s="36"/>
      <c r="M9" s="12"/>
      <c r="N9" s="12"/>
      <c r="O9" s="12"/>
      <c r="P9" s="12"/>
      <c r="Q9" s="12"/>
      <c r="R9" s="12"/>
      <c r="Y9" s="12"/>
      <c r="AC9" s="12"/>
    </row>
    <row r="10" spans="1:29" s="37" customFormat="1" ht="18.75" customHeight="1" x14ac:dyDescent="0.25">
      <c r="A10" s="37" t="s">
        <v>22</v>
      </c>
      <c r="B10" s="31"/>
      <c r="C10" s="32"/>
      <c r="D10" s="13">
        <f>H10</f>
        <v>230758</v>
      </c>
      <c r="E10" s="1"/>
      <c r="F10" s="13">
        <v>209934</v>
      </c>
      <c r="G10" s="38"/>
      <c r="H10" s="13">
        <v>230758</v>
      </c>
      <c r="I10" s="36"/>
      <c r="J10" s="13">
        <v>209934</v>
      </c>
      <c r="L10" s="39"/>
      <c r="M10" s="12"/>
      <c r="N10" s="12"/>
      <c r="O10" s="12"/>
      <c r="P10" s="12"/>
      <c r="Q10" s="12"/>
      <c r="R10" s="12"/>
      <c r="Y10" s="12"/>
      <c r="AC10" s="12"/>
    </row>
    <row r="11" spans="1:29" s="37" customFormat="1" ht="18.45" customHeight="1" x14ac:dyDescent="0.25">
      <c r="A11" s="37" t="s">
        <v>113</v>
      </c>
      <c r="B11" s="31"/>
      <c r="C11" s="32"/>
      <c r="D11" s="13">
        <f t="shared" ref="D11:D14" si="0">H11</f>
        <v>72386</v>
      </c>
      <c r="E11" s="1"/>
      <c r="F11" s="13">
        <v>72839</v>
      </c>
      <c r="G11" s="38"/>
      <c r="H11" s="13">
        <v>72386</v>
      </c>
      <c r="I11" s="36"/>
      <c r="J11" s="13">
        <v>72839</v>
      </c>
      <c r="L11" s="38"/>
      <c r="M11" s="12"/>
      <c r="N11" s="12"/>
      <c r="O11" s="12"/>
      <c r="P11" s="12"/>
      <c r="Q11" s="12"/>
      <c r="R11" s="12"/>
      <c r="Y11" s="12"/>
      <c r="AC11" s="12"/>
    </row>
    <row r="12" spans="1:29" s="37" customFormat="1" ht="18.75" customHeight="1" x14ac:dyDescent="0.25">
      <c r="A12" s="37" t="s">
        <v>47</v>
      </c>
      <c r="B12" s="31">
        <v>2</v>
      </c>
      <c r="C12" s="32"/>
      <c r="D12" s="13">
        <f t="shared" si="0"/>
        <v>1696879</v>
      </c>
      <c r="E12" s="1"/>
      <c r="F12" s="13">
        <v>1527209</v>
      </c>
      <c r="G12" s="38"/>
      <c r="H12" s="13">
        <v>1696879</v>
      </c>
      <c r="I12" s="36"/>
      <c r="J12" s="13">
        <v>1527209</v>
      </c>
      <c r="L12" s="39"/>
      <c r="M12" s="12"/>
      <c r="N12" s="12"/>
      <c r="O12" s="12"/>
      <c r="P12" s="12"/>
      <c r="Q12" s="12"/>
      <c r="R12" s="12"/>
      <c r="Y12" s="12"/>
      <c r="AC12" s="12"/>
    </row>
    <row r="13" spans="1:29" s="37" customFormat="1" ht="18.75" customHeight="1" x14ac:dyDescent="0.25">
      <c r="A13" s="37" t="s">
        <v>0</v>
      </c>
      <c r="B13" s="31"/>
      <c r="C13" s="32"/>
      <c r="D13" s="13">
        <f t="shared" si="0"/>
        <v>2057852</v>
      </c>
      <c r="E13" s="1"/>
      <c r="F13" s="13">
        <v>2228114</v>
      </c>
      <c r="G13" s="38"/>
      <c r="H13" s="13">
        <v>2057852</v>
      </c>
      <c r="I13" s="36"/>
      <c r="J13" s="13">
        <v>2228114</v>
      </c>
      <c r="L13" s="39"/>
      <c r="M13" s="12"/>
      <c r="N13" s="12"/>
      <c r="O13" s="12"/>
      <c r="P13" s="12"/>
      <c r="Q13" s="12"/>
      <c r="R13" s="12"/>
      <c r="Y13" s="12"/>
      <c r="AC13" s="12"/>
    </row>
    <row r="14" spans="1:29" s="37" customFormat="1" ht="18.75" customHeight="1" x14ac:dyDescent="0.25">
      <c r="A14" s="37" t="s">
        <v>57</v>
      </c>
      <c r="B14" s="31"/>
      <c r="C14" s="32"/>
      <c r="D14" s="13">
        <f t="shared" si="0"/>
        <v>319046</v>
      </c>
      <c r="E14" s="1"/>
      <c r="F14" s="13">
        <v>307060</v>
      </c>
      <c r="G14" s="38"/>
      <c r="H14" s="13">
        <v>319046</v>
      </c>
      <c r="I14" s="36"/>
      <c r="J14" s="13">
        <v>307060</v>
      </c>
      <c r="L14" s="39"/>
      <c r="M14" s="12"/>
      <c r="N14" s="12"/>
      <c r="O14" s="12"/>
      <c r="P14" s="12"/>
      <c r="Q14" s="12"/>
      <c r="R14" s="12"/>
      <c r="Y14" s="12"/>
      <c r="AC14" s="12"/>
    </row>
    <row r="15" spans="1:29" s="37" customFormat="1" ht="18.75" customHeight="1" x14ac:dyDescent="0.25">
      <c r="A15" s="1" t="s">
        <v>23</v>
      </c>
      <c r="B15" s="14"/>
      <c r="C15" s="32"/>
      <c r="D15" s="15">
        <f>SUM(D10:D14)</f>
        <v>4376921</v>
      </c>
      <c r="E15" s="4"/>
      <c r="F15" s="15">
        <f>SUM(F10:F14)</f>
        <v>4345156</v>
      </c>
      <c r="G15" s="4"/>
      <c r="H15" s="15">
        <f>SUM(H10:H14)</f>
        <v>4376921</v>
      </c>
      <c r="I15" s="4"/>
      <c r="J15" s="15">
        <f>SUM(J10:J14)</f>
        <v>4345156</v>
      </c>
      <c r="M15" s="12"/>
      <c r="N15" s="12"/>
      <c r="O15" s="12"/>
      <c r="P15" s="12"/>
      <c r="Q15" s="12"/>
      <c r="R15" s="12"/>
      <c r="Y15" s="12"/>
      <c r="AC15" s="12"/>
    </row>
    <row r="16" spans="1:29" s="37" customFormat="1" ht="18.75" customHeight="1" x14ac:dyDescent="0.25">
      <c r="A16" s="1"/>
      <c r="B16" s="14"/>
      <c r="C16" s="32"/>
      <c r="D16" s="38"/>
      <c r="E16" s="38"/>
      <c r="F16" s="38"/>
      <c r="G16" s="38"/>
      <c r="H16" s="38"/>
      <c r="I16" s="38"/>
      <c r="J16" s="38"/>
      <c r="M16" s="12"/>
      <c r="N16" s="12"/>
      <c r="O16" s="12"/>
      <c r="P16" s="12"/>
      <c r="Q16" s="12"/>
      <c r="R16" s="12"/>
      <c r="Y16" s="12"/>
      <c r="AC16" s="12"/>
    </row>
    <row r="17" spans="1:29" s="37" customFormat="1" ht="18.75" customHeight="1" x14ac:dyDescent="0.3">
      <c r="A17" s="35" t="s">
        <v>24</v>
      </c>
      <c r="B17" s="40"/>
      <c r="C17" s="32"/>
      <c r="D17" s="38"/>
      <c r="E17" s="38"/>
      <c r="F17" s="38"/>
      <c r="G17" s="38"/>
      <c r="H17" s="38"/>
      <c r="I17" s="38"/>
      <c r="J17" s="38"/>
      <c r="L17" s="41"/>
      <c r="M17" s="12"/>
      <c r="N17" s="12"/>
      <c r="O17" s="12"/>
      <c r="P17" s="12"/>
      <c r="Q17" s="12"/>
      <c r="R17" s="12"/>
      <c r="Y17" s="12"/>
      <c r="AC17" s="12"/>
    </row>
    <row r="18" spans="1:29" s="37" customFormat="1" ht="18.75" customHeight="1" x14ac:dyDescent="0.25">
      <c r="A18" s="37" t="s">
        <v>110</v>
      </c>
      <c r="B18" s="31">
        <v>3</v>
      </c>
      <c r="C18" s="32"/>
      <c r="D18" s="38">
        <f>H18</f>
        <v>4994696</v>
      </c>
      <c r="E18" s="38"/>
      <c r="F18" s="38">
        <v>4469995</v>
      </c>
      <c r="G18" s="38"/>
      <c r="H18" s="38">
        <v>4994696</v>
      </c>
      <c r="I18" s="38"/>
      <c r="J18" s="38">
        <v>4469995</v>
      </c>
      <c r="L18" s="38"/>
      <c r="M18" s="12"/>
      <c r="N18" s="12"/>
      <c r="O18" s="12"/>
      <c r="P18" s="12"/>
      <c r="Q18" s="12"/>
      <c r="R18" s="12"/>
      <c r="Y18" s="12"/>
      <c r="AC18" s="12"/>
    </row>
    <row r="19" spans="1:29" s="37" customFormat="1" ht="18.75" customHeight="1" x14ac:dyDescent="0.25">
      <c r="A19" s="37" t="s">
        <v>120</v>
      </c>
      <c r="B19" s="31">
        <v>4</v>
      </c>
      <c r="C19" s="32"/>
      <c r="D19" s="38">
        <v>22449388</v>
      </c>
      <c r="E19" s="38"/>
      <c r="F19" s="38">
        <v>21380659</v>
      </c>
      <c r="G19" s="38"/>
      <c r="H19" s="38">
        <v>7785440</v>
      </c>
      <c r="I19" s="38"/>
      <c r="J19" s="38">
        <v>7785440</v>
      </c>
      <c r="L19" s="42"/>
      <c r="M19" s="12"/>
      <c r="N19" s="12"/>
      <c r="O19" s="12"/>
      <c r="P19" s="12"/>
      <c r="Q19" s="12"/>
      <c r="R19" s="12"/>
      <c r="Y19" s="12"/>
      <c r="AC19" s="12"/>
    </row>
    <row r="20" spans="1:29" s="37" customFormat="1" ht="18.75" customHeight="1" x14ac:dyDescent="0.25">
      <c r="A20" s="37" t="s">
        <v>60</v>
      </c>
      <c r="B20" s="31">
        <v>4</v>
      </c>
      <c r="C20" s="32"/>
      <c r="D20" s="43">
        <v>0</v>
      </c>
      <c r="E20" s="38"/>
      <c r="F20" s="43">
        <v>0</v>
      </c>
      <c r="G20" s="38"/>
      <c r="H20" s="38">
        <v>1288624</v>
      </c>
      <c r="I20" s="38"/>
      <c r="J20" s="38">
        <v>1288624</v>
      </c>
      <c r="L20" s="42"/>
      <c r="M20" s="12"/>
      <c r="N20" s="12"/>
      <c r="O20" s="12"/>
      <c r="P20" s="12"/>
      <c r="Q20" s="12"/>
      <c r="R20" s="12"/>
      <c r="Y20" s="12"/>
      <c r="AC20" s="12"/>
    </row>
    <row r="21" spans="1:29" s="37" customFormat="1" ht="18.75" customHeight="1" x14ac:dyDescent="0.25">
      <c r="A21" s="37" t="s">
        <v>25</v>
      </c>
      <c r="B21" s="31">
        <v>5</v>
      </c>
      <c r="C21" s="32"/>
      <c r="D21" s="38">
        <f>H21</f>
        <v>2372093</v>
      </c>
      <c r="E21" s="38"/>
      <c r="F21" s="38">
        <v>2437748</v>
      </c>
      <c r="G21" s="38"/>
      <c r="H21" s="38">
        <v>2372093</v>
      </c>
      <c r="I21" s="38"/>
      <c r="J21" s="38">
        <v>2437748</v>
      </c>
      <c r="L21" s="42"/>
      <c r="M21" s="12"/>
      <c r="N21" s="12"/>
      <c r="O21" s="12"/>
      <c r="P21" s="12"/>
      <c r="Q21" s="12"/>
      <c r="R21" s="12"/>
      <c r="Y21" s="12"/>
      <c r="AC21" s="12"/>
    </row>
    <row r="22" spans="1:29" s="37" customFormat="1" ht="18.75" customHeight="1" x14ac:dyDescent="0.25">
      <c r="A22" s="166" t="s">
        <v>158</v>
      </c>
      <c r="B22" s="162"/>
      <c r="C22" s="32"/>
      <c r="D22" s="38">
        <f t="shared" ref="D22:D23" si="1">H22</f>
        <v>3216</v>
      </c>
      <c r="E22" s="38"/>
      <c r="F22" s="38">
        <v>3800</v>
      </c>
      <c r="G22" s="38"/>
      <c r="H22" s="38">
        <v>3216</v>
      </c>
      <c r="I22" s="38"/>
      <c r="J22" s="38">
        <v>3800</v>
      </c>
      <c r="L22" s="42"/>
      <c r="M22" s="12"/>
      <c r="N22" s="12"/>
      <c r="O22" s="12"/>
      <c r="P22" s="12"/>
      <c r="Q22" s="12"/>
      <c r="R22" s="12"/>
      <c r="Y22" s="12"/>
      <c r="AC22" s="12"/>
    </row>
    <row r="23" spans="1:29" s="37" customFormat="1" ht="18.75" customHeight="1" x14ac:dyDescent="0.25">
      <c r="A23" s="37" t="s">
        <v>1</v>
      </c>
      <c r="B23" s="40"/>
      <c r="C23" s="32"/>
      <c r="D23" s="38">
        <f t="shared" si="1"/>
        <v>2374</v>
      </c>
      <c r="E23" s="38"/>
      <c r="F23" s="38">
        <v>2509</v>
      </c>
      <c r="G23" s="38"/>
      <c r="H23" s="38">
        <v>2374</v>
      </c>
      <c r="I23" s="38"/>
      <c r="J23" s="38">
        <v>2509</v>
      </c>
      <c r="K23" s="44"/>
      <c r="L23" s="42"/>
      <c r="M23" s="12"/>
      <c r="N23" s="12"/>
      <c r="O23" s="12"/>
      <c r="P23" s="12"/>
      <c r="Q23" s="12"/>
      <c r="R23" s="12"/>
      <c r="Y23" s="12"/>
      <c r="AC23" s="12"/>
    </row>
    <row r="24" spans="1:29" s="37" customFormat="1" ht="18.75" customHeight="1" x14ac:dyDescent="0.3">
      <c r="A24" s="1" t="s">
        <v>26</v>
      </c>
      <c r="B24" s="45"/>
      <c r="C24" s="2"/>
      <c r="D24" s="15">
        <f>SUM(D18:D23)</f>
        <v>29821767</v>
      </c>
      <c r="E24" s="4"/>
      <c r="F24" s="15">
        <f>SUM(F18:F23)</f>
        <v>28294711</v>
      </c>
      <c r="G24" s="4"/>
      <c r="H24" s="15">
        <f>SUM(H18:H23)</f>
        <v>16446443</v>
      </c>
      <c r="I24" s="4"/>
      <c r="J24" s="15">
        <f>SUM(J18:J23)</f>
        <v>15988116</v>
      </c>
      <c r="L24" s="42"/>
      <c r="M24" s="12"/>
      <c r="N24" s="12"/>
      <c r="O24" s="12"/>
      <c r="P24" s="12"/>
      <c r="Q24" s="12"/>
      <c r="R24" s="12"/>
      <c r="Y24" s="12"/>
      <c r="AC24" s="12"/>
    </row>
    <row r="25" spans="1:29" s="37" customFormat="1" ht="18.45" customHeight="1" x14ac:dyDescent="0.3">
      <c r="A25" s="1"/>
      <c r="B25" s="45"/>
      <c r="C25" s="2"/>
      <c r="D25" s="6"/>
      <c r="E25" s="4"/>
      <c r="F25" s="6"/>
      <c r="G25" s="4"/>
      <c r="H25" s="6"/>
      <c r="I25" s="4"/>
      <c r="J25" s="6"/>
      <c r="L25" s="42"/>
      <c r="M25" s="12"/>
      <c r="N25" s="12"/>
      <c r="O25" s="12"/>
      <c r="P25" s="12"/>
      <c r="Q25" s="12"/>
      <c r="R25" s="12"/>
      <c r="Y25" s="12"/>
      <c r="AC25" s="12"/>
    </row>
    <row r="26" spans="1:29" ht="17.7" customHeight="1" thickBot="1" x14ac:dyDescent="0.35">
      <c r="A26" s="1" t="s">
        <v>27</v>
      </c>
      <c r="B26" s="46"/>
      <c r="C26" s="2"/>
      <c r="D26" s="3">
        <f>SUM(D15+D24)</f>
        <v>34198688</v>
      </c>
      <c r="E26" s="4"/>
      <c r="F26" s="3">
        <f>SUM(F15+F24)</f>
        <v>32639867</v>
      </c>
      <c r="G26" s="4"/>
      <c r="H26" s="3">
        <f>SUM(H15+H24)</f>
        <v>20823364</v>
      </c>
      <c r="I26" s="4"/>
      <c r="J26" s="3">
        <f>SUM(J15+J24)</f>
        <v>20333272</v>
      </c>
      <c r="L26" s="42"/>
    </row>
    <row r="27" spans="1:29" ht="19.8" customHeight="1" thickTop="1" x14ac:dyDescent="0.3">
      <c r="A27" s="1"/>
      <c r="B27" s="46"/>
      <c r="C27" s="2"/>
      <c r="D27" s="6"/>
      <c r="E27" s="4"/>
      <c r="F27" s="6"/>
      <c r="G27" s="4"/>
      <c r="H27" s="6"/>
      <c r="I27" s="4"/>
      <c r="J27" s="6"/>
      <c r="L27" s="42"/>
    </row>
    <row r="28" spans="1:29" ht="18.75" customHeight="1" x14ac:dyDescent="0.25">
      <c r="A28" s="33" t="s">
        <v>58</v>
      </c>
      <c r="B28" s="31"/>
      <c r="C28" s="37"/>
      <c r="D28" s="37"/>
      <c r="E28" s="37"/>
      <c r="F28" s="37"/>
      <c r="G28" s="37"/>
      <c r="H28" s="37"/>
      <c r="I28" s="37"/>
      <c r="J28" s="37"/>
      <c r="L28" s="42"/>
    </row>
    <row r="29" spans="1:29" ht="18.75" customHeight="1" x14ac:dyDescent="0.25">
      <c r="A29" s="33" t="s">
        <v>44</v>
      </c>
      <c r="B29" s="31"/>
      <c r="C29" s="37"/>
      <c r="D29" s="37"/>
      <c r="E29" s="37"/>
      <c r="F29" s="37"/>
      <c r="G29" s="37"/>
      <c r="H29" s="37"/>
      <c r="I29" s="37"/>
      <c r="J29" s="37"/>
      <c r="L29" s="42"/>
    </row>
    <row r="30" spans="1:29" ht="17.55" customHeight="1" x14ac:dyDescent="0.25">
      <c r="A30" s="33"/>
      <c r="B30" s="31"/>
      <c r="C30" s="37"/>
      <c r="D30" s="37"/>
      <c r="E30" s="37"/>
      <c r="F30" s="37"/>
      <c r="G30" s="37"/>
      <c r="H30" s="37"/>
      <c r="I30" s="37"/>
      <c r="J30" s="37"/>
      <c r="L30" s="42"/>
    </row>
    <row r="31" spans="1:29" ht="18.75" customHeight="1" x14ac:dyDescent="0.25">
      <c r="A31" s="30"/>
      <c r="B31" s="31"/>
      <c r="C31" s="32"/>
      <c r="D31" s="170" t="s">
        <v>61</v>
      </c>
      <c r="E31" s="170"/>
      <c r="F31" s="170"/>
      <c r="G31" s="32"/>
      <c r="H31" s="170" t="s">
        <v>136</v>
      </c>
      <c r="I31" s="170"/>
      <c r="J31" s="170"/>
      <c r="L31" s="42"/>
    </row>
    <row r="32" spans="1:29" ht="18.75" customHeight="1" x14ac:dyDescent="0.25">
      <c r="A32" s="30"/>
      <c r="B32" s="31"/>
      <c r="C32" s="32"/>
      <c r="D32" s="170" t="s">
        <v>62</v>
      </c>
      <c r="E32" s="170"/>
      <c r="F32" s="170"/>
      <c r="G32" s="32"/>
      <c r="H32" s="170" t="s">
        <v>137</v>
      </c>
      <c r="I32" s="170"/>
      <c r="J32" s="170"/>
      <c r="L32" s="42"/>
    </row>
    <row r="33" spans="1:12" ht="18.75" customHeight="1" x14ac:dyDescent="0.25">
      <c r="A33" s="33"/>
      <c r="B33" s="31"/>
      <c r="C33" s="32"/>
      <c r="D33" s="62" t="s">
        <v>59</v>
      </c>
      <c r="E33" s="34"/>
      <c r="F33" s="62" t="s">
        <v>46</v>
      </c>
      <c r="G33" s="32"/>
      <c r="H33" s="62" t="s">
        <v>59</v>
      </c>
      <c r="I33" s="34"/>
      <c r="J33" s="62" t="s">
        <v>46</v>
      </c>
      <c r="L33" s="42"/>
    </row>
    <row r="34" spans="1:12" ht="18.75" customHeight="1" x14ac:dyDescent="0.25">
      <c r="A34" s="33" t="s">
        <v>18</v>
      </c>
      <c r="B34" s="160" t="s">
        <v>7</v>
      </c>
      <c r="C34" s="32"/>
      <c r="D34" s="32">
        <v>2023</v>
      </c>
      <c r="E34" s="32"/>
      <c r="F34" s="32">
        <v>2023</v>
      </c>
      <c r="G34" s="32"/>
      <c r="H34" s="32">
        <v>2023</v>
      </c>
      <c r="I34" s="32"/>
      <c r="J34" s="32">
        <v>2023</v>
      </c>
      <c r="L34" s="47"/>
    </row>
    <row r="35" spans="1:12" ht="18.75" customHeight="1" x14ac:dyDescent="0.25">
      <c r="A35" s="33"/>
      <c r="B35" s="31"/>
      <c r="C35" s="32"/>
      <c r="D35" s="171" t="s">
        <v>45</v>
      </c>
      <c r="E35" s="171"/>
      <c r="F35" s="171"/>
      <c r="G35" s="171"/>
      <c r="H35" s="171"/>
      <c r="I35" s="171"/>
      <c r="J35" s="171"/>
    </row>
    <row r="36" spans="1:12" ht="18.75" customHeight="1" x14ac:dyDescent="0.3">
      <c r="A36" s="35" t="s">
        <v>28</v>
      </c>
      <c r="B36" s="31"/>
      <c r="C36" s="32"/>
      <c r="D36" s="36"/>
      <c r="E36" s="36"/>
      <c r="F36" s="36"/>
      <c r="G36" s="36"/>
      <c r="H36" s="36"/>
      <c r="I36" s="36"/>
      <c r="J36" s="36"/>
    </row>
    <row r="37" spans="1:12" ht="18.75" customHeight="1" x14ac:dyDescent="0.25">
      <c r="A37" s="37" t="s">
        <v>87</v>
      </c>
      <c r="B37" s="31">
        <v>2</v>
      </c>
      <c r="C37" s="32"/>
      <c r="D37" s="16">
        <f>H37</f>
        <v>2323278</v>
      </c>
      <c r="E37" s="48"/>
      <c r="F37" s="16">
        <v>2029247</v>
      </c>
      <c r="G37" s="38"/>
      <c r="H37" s="16">
        <v>2323278</v>
      </c>
      <c r="I37" s="38"/>
      <c r="J37" s="16">
        <v>2029247</v>
      </c>
    </row>
    <row r="38" spans="1:12" ht="18.75" customHeight="1" x14ac:dyDescent="0.25">
      <c r="A38" s="37" t="s">
        <v>159</v>
      </c>
      <c r="B38" s="162"/>
      <c r="C38" s="32"/>
      <c r="D38" s="16">
        <f t="shared" ref="D38:D40" si="2">H38</f>
        <v>0</v>
      </c>
      <c r="E38" s="48"/>
      <c r="F38" s="16">
        <v>150000</v>
      </c>
      <c r="G38" s="38"/>
      <c r="H38" s="16">
        <v>0</v>
      </c>
      <c r="I38" s="38"/>
      <c r="J38" s="16">
        <v>150000</v>
      </c>
    </row>
    <row r="39" spans="1:12" ht="18.75" hidden="1" customHeight="1" x14ac:dyDescent="0.25">
      <c r="A39" s="37" t="s">
        <v>165</v>
      </c>
      <c r="B39" s="31"/>
      <c r="C39" s="32"/>
      <c r="D39" s="16">
        <f t="shared" si="2"/>
        <v>0</v>
      </c>
      <c r="E39" s="48"/>
      <c r="F39" s="18">
        <v>0</v>
      </c>
      <c r="G39" s="38"/>
      <c r="H39" s="18">
        <v>0</v>
      </c>
      <c r="I39" s="38"/>
      <c r="J39" s="18">
        <v>0</v>
      </c>
    </row>
    <row r="40" spans="1:12" ht="18.75" customHeight="1" x14ac:dyDescent="0.25">
      <c r="A40" s="37" t="s">
        <v>160</v>
      </c>
      <c r="B40" s="31"/>
      <c r="C40" s="32"/>
      <c r="D40" s="16">
        <f t="shared" si="2"/>
        <v>1225</v>
      </c>
      <c r="E40" s="48"/>
      <c r="F40" s="16">
        <v>1496</v>
      </c>
      <c r="G40" s="38"/>
      <c r="H40" s="16">
        <v>1225</v>
      </c>
      <c r="I40" s="38"/>
      <c r="J40" s="16">
        <v>1496</v>
      </c>
    </row>
    <row r="41" spans="1:12" ht="18.75" customHeight="1" x14ac:dyDescent="0.25">
      <c r="A41" s="37" t="s">
        <v>39</v>
      </c>
      <c r="B41" s="162"/>
      <c r="C41" s="32"/>
      <c r="D41" s="16">
        <v>73531</v>
      </c>
      <c r="E41" s="48"/>
      <c r="F41" s="16">
        <v>80797</v>
      </c>
      <c r="G41" s="38"/>
      <c r="H41" s="16">
        <v>73531</v>
      </c>
      <c r="I41" s="38"/>
      <c r="J41" s="16">
        <v>80797</v>
      </c>
    </row>
    <row r="42" spans="1:12" ht="18.75" customHeight="1" x14ac:dyDescent="0.25">
      <c r="A42" s="1" t="s">
        <v>29</v>
      </c>
      <c r="B42" s="31"/>
      <c r="C42" s="32"/>
      <c r="D42" s="15">
        <f>SUM(D37:D41)</f>
        <v>2398034</v>
      </c>
      <c r="E42" s="4"/>
      <c r="F42" s="15">
        <f>SUM(F37:F41)</f>
        <v>2261540</v>
      </c>
      <c r="G42" s="4"/>
      <c r="H42" s="15">
        <f>SUM(H37:H41)</f>
        <v>2398034</v>
      </c>
      <c r="I42" s="4"/>
      <c r="J42" s="15">
        <f>SUM(J37:J41)</f>
        <v>2261540</v>
      </c>
    </row>
    <row r="43" spans="1:12" ht="17.55" customHeight="1" x14ac:dyDescent="0.25">
      <c r="A43" s="1"/>
      <c r="B43" s="31"/>
      <c r="C43" s="32"/>
      <c r="D43" s="38"/>
      <c r="E43" s="38"/>
      <c r="F43" s="38"/>
      <c r="G43" s="38"/>
      <c r="H43" s="38"/>
      <c r="I43" s="38"/>
      <c r="J43" s="38"/>
    </row>
    <row r="44" spans="1:12" ht="18.75" customHeight="1" x14ac:dyDescent="0.3">
      <c r="A44" s="35" t="s">
        <v>30</v>
      </c>
      <c r="B44" s="31"/>
      <c r="C44" s="32"/>
      <c r="D44" s="38"/>
      <c r="E44" s="38"/>
      <c r="F44" s="38"/>
      <c r="G44" s="38"/>
      <c r="H44" s="38"/>
      <c r="I44" s="38"/>
      <c r="J44" s="38"/>
    </row>
    <row r="45" spans="1:12" ht="18.45" customHeight="1" x14ac:dyDescent="0.25">
      <c r="A45" s="37" t="s">
        <v>96</v>
      </c>
      <c r="B45" s="31"/>
      <c r="C45" s="32"/>
      <c r="D45" s="19">
        <f>H45</f>
        <v>168652</v>
      </c>
      <c r="E45" s="38"/>
      <c r="F45" s="19">
        <v>167061</v>
      </c>
      <c r="G45" s="38"/>
      <c r="H45" s="19">
        <v>168652</v>
      </c>
      <c r="I45" s="38"/>
      <c r="J45" s="19">
        <v>167061</v>
      </c>
    </row>
    <row r="46" spans="1:12" ht="18.75" customHeight="1" x14ac:dyDescent="0.25">
      <c r="A46" s="37" t="s">
        <v>49</v>
      </c>
      <c r="B46" s="31"/>
      <c r="C46" s="32"/>
      <c r="D46" s="19">
        <f t="shared" ref="D46:D47" si="3">H46</f>
        <v>533207</v>
      </c>
      <c r="E46" s="38"/>
      <c r="F46" s="19">
        <v>460487</v>
      </c>
      <c r="G46" s="38"/>
      <c r="H46" s="20">
        <v>533207</v>
      </c>
      <c r="I46" s="38"/>
      <c r="J46" s="20">
        <v>460487</v>
      </c>
      <c r="L46" s="49"/>
    </row>
    <row r="47" spans="1:12" ht="18.75" customHeight="1" x14ac:dyDescent="0.25">
      <c r="A47" s="165" t="s">
        <v>161</v>
      </c>
      <c r="B47" s="162"/>
      <c r="C47" s="32"/>
      <c r="D47" s="19">
        <f t="shared" si="3"/>
        <v>1991</v>
      </c>
      <c r="E47" s="38"/>
      <c r="F47" s="19">
        <v>2304</v>
      </c>
      <c r="G47" s="38"/>
      <c r="H47" s="20">
        <v>1991</v>
      </c>
      <c r="I47" s="38"/>
      <c r="J47" s="20">
        <v>2304</v>
      </c>
      <c r="L47" s="49"/>
    </row>
    <row r="48" spans="1:12" ht="18.75" customHeight="1" x14ac:dyDescent="0.25">
      <c r="A48" s="1" t="s">
        <v>31</v>
      </c>
      <c r="B48" s="31"/>
      <c r="C48" s="32"/>
      <c r="D48" s="15">
        <f>SUM(D45:D47)</f>
        <v>703850</v>
      </c>
      <c r="E48" s="4"/>
      <c r="F48" s="15">
        <f>SUM(F45:F47)</f>
        <v>629852</v>
      </c>
      <c r="G48" s="4"/>
      <c r="H48" s="15">
        <f>SUM(H45:H47)</f>
        <v>703850</v>
      </c>
      <c r="I48" s="4"/>
      <c r="J48" s="15">
        <f>SUM(J45:J47)</f>
        <v>629852</v>
      </c>
    </row>
    <row r="49" spans="1:12" ht="17.55" customHeight="1" x14ac:dyDescent="0.25">
      <c r="A49" s="1"/>
      <c r="B49" s="31"/>
      <c r="C49" s="32"/>
      <c r="D49" s="21"/>
      <c r="E49" s="4"/>
      <c r="F49" s="21"/>
      <c r="G49" s="4"/>
      <c r="H49" s="21"/>
      <c r="I49" s="4"/>
      <c r="J49" s="21"/>
    </row>
    <row r="50" spans="1:12" ht="18.45" customHeight="1" x14ac:dyDescent="0.25">
      <c r="A50" s="1" t="s">
        <v>32</v>
      </c>
      <c r="B50" s="31"/>
      <c r="C50" s="32"/>
      <c r="D50" s="22">
        <f>SUM(D42+D48)</f>
        <v>3101884</v>
      </c>
      <c r="E50" s="23"/>
      <c r="F50" s="22">
        <f>SUM(F42+F48)</f>
        <v>2891392</v>
      </c>
      <c r="G50" s="23"/>
      <c r="H50" s="22">
        <f>SUM(H42+H48)</f>
        <v>3101884</v>
      </c>
      <c r="I50" s="23"/>
      <c r="J50" s="22">
        <f>SUM(J42+J48)</f>
        <v>2891392</v>
      </c>
    </row>
    <row r="51" spans="1:12" ht="17.55" customHeight="1" x14ac:dyDescent="0.25">
      <c r="A51" s="1"/>
      <c r="B51" s="31"/>
      <c r="C51" s="32"/>
      <c r="D51" s="50"/>
      <c r="E51" s="50"/>
      <c r="F51" s="50"/>
      <c r="G51" s="50"/>
      <c r="H51" s="50"/>
      <c r="I51" s="50"/>
      <c r="J51" s="50"/>
    </row>
    <row r="52" spans="1:12" ht="18.75" customHeight="1" x14ac:dyDescent="0.3">
      <c r="A52" s="35" t="s">
        <v>33</v>
      </c>
      <c r="B52" s="31"/>
      <c r="C52" s="32"/>
      <c r="D52" s="36"/>
      <c r="E52" s="36"/>
      <c r="F52" s="36"/>
      <c r="G52" s="36"/>
      <c r="H52" s="36"/>
      <c r="I52" s="36"/>
      <c r="J52" s="36"/>
      <c r="L52" s="157"/>
    </row>
    <row r="53" spans="1:12" ht="18.75" customHeight="1" x14ac:dyDescent="0.25">
      <c r="A53" s="37" t="s">
        <v>34</v>
      </c>
      <c r="B53" s="31"/>
      <c r="C53" s="32"/>
      <c r="D53" s="36"/>
      <c r="E53" s="36"/>
      <c r="F53" s="36"/>
      <c r="G53" s="36"/>
      <c r="H53" s="36"/>
      <c r="I53" s="36"/>
      <c r="J53" s="36"/>
      <c r="L53" s="157"/>
    </row>
    <row r="54" spans="1:12" ht="18.75" customHeight="1" x14ac:dyDescent="0.25">
      <c r="A54" s="30" t="s">
        <v>148</v>
      </c>
      <c r="B54" s="31"/>
      <c r="C54" s="32"/>
      <c r="D54" s="38"/>
      <c r="E54" s="36"/>
      <c r="F54" s="38"/>
      <c r="G54" s="36"/>
      <c r="H54" s="38"/>
      <c r="I54" s="36"/>
      <c r="J54" s="38"/>
      <c r="L54" s="157"/>
    </row>
    <row r="55" spans="1:12" ht="16.95" customHeight="1" x14ac:dyDescent="0.25">
      <c r="A55" s="51" t="s">
        <v>149</v>
      </c>
      <c r="B55" s="31"/>
      <c r="C55" s="32"/>
      <c r="D55" s="50"/>
      <c r="E55" s="52"/>
      <c r="F55" s="50"/>
      <c r="G55" s="52"/>
      <c r="H55" s="50"/>
      <c r="I55" s="52"/>
      <c r="J55" s="50"/>
      <c r="L55" s="157"/>
    </row>
    <row r="56" spans="1:12" ht="16.95" customHeight="1" thickBot="1" x14ac:dyDescent="0.3">
      <c r="A56" s="51" t="s">
        <v>150</v>
      </c>
      <c r="B56" s="31"/>
      <c r="C56" s="32"/>
      <c r="D56" s="53">
        <f>H56</f>
        <v>201600</v>
      </c>
      <c r="E56" s="36"/>
      <c r="F56" s="53">
        <v>201600</v>
      </c>
      <c r="G56" s="36"/>
      <c r="H56" s="53">
        <v>201600</v>
      </c>
      <c r="I56" s="36"/>
      <c r="J56" s="53">
        <v>201600</v>
      </c>
      <c r="L56" s="157"/>
    </row>
    <row r="57" spans="1:12" ht="16.95" customHeight="1" thickTop="1" x14ac:dyDescent="0.25">
      <c r="A57" s="37" t="s">
        <v>88</v>
      </c>
      <c r="B57" s="31"/>
      <c r="C57" s="32"/>
      <c r="D57" s="38"/>
      <c r="E57" s="36"/>
      <c r="F57" s="38"/>
      <c r="G57" s="36"/>
      <c r="H57" s="38"/>
      <c r="I57" s="36"/>
      <c r="J57" s="38"/>
      <c r="L57" s="157"/>
    </row>
    <row r="58" spans="1:12" ht="19.2" customHeight="1" x14ac:dyDescent="0.25">
      <c r="A58" s="51" t="s">
        <v>149</v>
      </c>
      <c r="B58" s="31"/>
      <c r="C58" s="32"/>
      <c r="D58" s="38"/>
      <c r="E58" s="36"/>
      <c r="F58" s="38"/>
      <c r="G58" s="36"/>
      <c r="H58" s="38"/>
      <c r="I58" s="36"/>
      <c r="J58" s="38"/>
    </row>
    <row r="59" spans="1:12" ht="19.2" customHeight="1" x14ac:dyDescent="0.25">
      <c r="A59" s="51" t="s">
        <v>150</v>
      </c>
      <c r="B59" s="31"/>
      <c r="C59" s="32"/>
      <c r="D59" s="38">
        <f>H59</f>
        <v>201600</v>
      </c>
      <c r="E59" s="36"/>
      <c r="F59" s="38">
        <v>201600</v>
      </c>
      <c r="G59" s="36"/>
      <c r="H59" s="38">
        <v>201600</v>
      </c>
      <c r="I59" s="36"/>
      <c r="J59" s="38">
        <v>201600</v>
      </c>
    </row>
    <row r="60" spans="1:12" ht="18.75" customHeight="1" x14ac:dyDescent="0.25">
      <c r="A60" s="37" t="s">
        <v>54</v>
      </c>
      <c r="B60" s="31"/>
      <c r="C60" s="32"/>
      <c r="D60" s="38"/>
      <c r="E60" s="38"/>
      <c r="F60" s="38"/>
      <c r="G60" s="38"/>
      <c r="H60" s="38"/>
      <c r="I60" s="38"/>
      <c r="J60" s="38"/>
    </row>
    <row r="61" spans="1:12" ht="18.75" customHeight="1" x14ac:dyDescent="0.25">
      <c r="A61" s="37" t="s">
        <v>35</v>
      </c>
      <c r="B61" s="31"/>
      <c r="C61" s="32"/>
      <c r="D61" s="38"/>
      <c r="E61" s="38"/>
      <c r="F61" s="38"/>
      <c r="G61" s="38"/>
      <c r="H61" s="38"/>
      <c r="I61" s="38"/>
      <c r="J61" s="38"/>
    </row>
    <row r="62" spans="1:12" ht="18.75" customHeight="1" x14ac:dyDescent="0.25">
      <c r="A62" s="54" t="s">
        <v>89</v>
      </c>
      <c r="B62" s="31"/>
      <c r="C62" s="32"/>
      <c r="D62" s="56">
        <f>H62</f>
        <v>20160</v>
      </c>
      <c r="E62" s="38"/>
      <c r="F62" s="55">
        <v>20160</v>
      </c>
      <c r="G62" s="38"/>
      <c r="H62" s="56">
        <v>20160</v>
      </c>
      <c r="I62" s="38"/>
      <c r="J62" s="56">
        <v>20160</v>
      </c>
    </row>
    <row r="63" spans="1:12" ht="18.75" customHeight="1" x14ac:dyDescent="0.25">
      <c r="A63" s="54" t="s">
        <v>63</v>
      </c>
      <c r="B63" s="31"/>
      <c r="C63" s="32"/>
      <c r="D63" s="56">
        <f>H63</f>
        <v>2500000</v>
      </c>
      <c r="E63" s="38"/>
      <c r="F63" s="55">
        <v>2500000</v>
      </c>
      <c r="G63" s="38"/>
      <c r="H63" s="56">
        <v>2500000</v>
      </c>
      <c r="I63" s="38"/>
      <c r="J63" s="56">
        <v>2500000</v>
      </c>
    </row>
    <row r="64" spans="1:12" ht="18.75" customHeight="1" x14ac:dyDescent="0.25">
      <c r="A64" s="54" t="s">
        <v>50</v>
      </c>
      <c r="B64" s="31"/>
      <c r="C64" s="32"/>
      <c r="D64" s="38">
        <v>27095312</v>
      </c>
      <c r="E64" s="38"/>
      <c r="F64" s="38">
        <v>26587031</v>
      </c>
      <c r="G64" s="38"/>
      <c r="H64" s="55">
        <v>12283495</v>
      </c>
      <c r="I64" s="38"/>
      <c r="J64" s="55">
        <v>12410213</v>
      </c>
      <c r="K64" s="57"/>
      <c r="L64" s="57"/>
    </row>
    <row r="65" spans="1:12" ht="18.75" customHeight="1" x14ac:dyDescent="0.25">
      <c r="A65" s="54" t="s">
        <v>51</v>
      </c>
      <c r="B65" s="31"/>
      <c r="C65" s="32"/>
      <c r="D65" s="58">
        <v>1279732</v>
      </c>
      <c r="E65" s="38"/>
      <c r="F65" s="58">
        <v>439684</v>
      </c>
      <c r="G65" s="38"/>
      <c r="H65" s="58">
        <v>2716225</v>
      </c>
      <c r="I65" s="38"/>
      <c r="J65" s="58">
        <v>2309907</v>
      </c>
      <c r="K65" s="57"/>
      <c r="L65" s="48"/>
    </row>
    <row r="66" spans="1:12" ht="18.75" customHeight="1" x14ac:dyDescent="0.25">
      <c r="A66" s="1" t="s">
        <v>36</v>
      </c>
      <c r="B66" s="31"/>
      <c r="C66" s="32"/>
      <c r="D66" s="15">
        <f>SUM(D58:D65)</f>
        <v>31096804</v>
      </c>
      <c r="E66" s="4"/>
      <c r="F66" s="15">
        <f>SUM(F58:F65)</f>
        <v>29748475</v>
      </c>
      <c r="G66" s="4"/>
      <c r="H66" s="15">
        <f>SUM(H58:H65)</f>
        <v>17721480</v>
      </c>
      <c r="I66" s="50"/>
      <c r="J66" s="15">
        <f>SUM(J58:J65)</f>
        <v>17441880</v>
      </c>
      <c r="K66" s="156"/>
      <c r="L66" s="57"/>
    </row>
    <row r="67" spans="1:12" ht="17.55" customHeight="1" x14ac:dyDescent="0.25">
      <c r="A67" s="1"/>
      <c r="B67" s="31"/>
      <c r="C67" s="32"/>
      <c r="D67" s="4"/>
      <c r="E67" s="4"/>
      <c r="F67" s="4"/>
      <c r="G67" s="4"/>
      <c r="H67" s="4"/>
      <c r="I67" s="50"/>
      <c r="J67" s="4"/>
    </row>
    <row r="68" spans="1:12" ht="18.75" customHeight="1" thickBot="1" x14ac:dyDescent="0.3">
      <c r="A68" s="1" t="s">
        <v>37</v>
      </c>
      <c r="B68" s="31"/>
      <c r="C68" s="32"/>
      <c r="D68" s="3">
        <f>SUM(D50+D66)</f>
        <v>34198688</v>
      </c>
      <c r="E68" s="24"/>
      <c r="F68" s="3">
        <f>SUM(F50+F66)</f>
        <v>32639867</v>
      </c>
      <c r="G68" s="24"/>
      <c r="H68" s="3">
        <f>SUM(H50+H66)</f>
        <v>20823364</v>
      </c>
      <c r="I68" s="50"/>
      <c r="J68" s="3">
        <f>SUM(J50+J66)</f>
        <v>20333272</v>
      </c>
    </row>
    <row r="69" spans="1:12" ht="15" customHeight="1" thickTop="1" x14ac:dyDescent="0.25">
      <c r="A69" s="1"/>
      <c r="B69" s="31"/>
      <c r="C69" s="32"/>
      <c r="D69" s="59"/>
      <c r="E69" s="50"/>
      <c r="F69" s="59"/>
      <c r="G69" s="50"/>
      <c r="H69" s="59"/>
      <c r="I69" s="50"/>
      <c r="J69" s="59"/>
      <c r="K69" s="156"/>
    </row>
    <row r="70" spans="1:12" ht="18.75" customHeight="1" x14ac:dyDescent="0.3">
      <c r="A70" s="60"/>
      <c r="B70" s="31"/>
      <c r="C70" s="32"/>
      <c r="D70" s="43"/>
      <c r="E70" s="36"/>
      <c r="F70" s="36"/>
      <c r="G70" s="36"/>
      <c r="H70" s="43"/>
      <c r="I70" s="36"/>
      <c r="J70" s="36"/>
    </row>
    <row r="71" spans="1:12" ht="18.75" customHeight="1" x14ac:dyDescent="0.25">
      <c r="A71" s="27"/>
      <c r="B71" s="27"/>
      <c r="D71" s="157">
        <f>D68-D26</f>
        <v>0</v>
      </c>
      <c r="E71" s="61"/>
      <c r="F71" s="61"/>
      <c r="G71" s="61"/>
      <c r="H71" s="157">
        <f>H68-H26</f>
        <v>0</v>
      </c>
      <c r="I71" s="61"/>
      <c r="J71" s="61"/>
    </row>
    <row r="72" spans="1:12" ht="18.75" customHeight="1" x14ac:dyDescent="0.25">
      <c r="A72" s="27"/>
      <c r="B72" s="27"/>
      <c r="D72" s="61"/>
      <c r="E72" s="61"/>
      <c r="F72" s="61"/>
      <c r="G72" s="61"/>
      <c r="H72" s="61"/>
      <c r="I72" s="61"/>
      <c r="J72" s="61"/>
    </row>
    <row r="73" spans="1:12" ht="18.75" customHeight="1" x14ac:dyDescent="0.25">
      <c r="A73" s="27"/>
      <c r="B73" s="27"/>
      <c r="D73" s="61"/>
      <c r="E73" s="61"/>
      <c r="F73" s="61"/>
      <c r="G73" s="61"/>
      <c r="H73" s="61"/>
      <c r="I73" s="61"/>
      <c r="J73" s="61"/>
    </row>
    <row r="74" spans="1:12" ht="18.75" customHeight="1" x14ac:dyDescent="0.25">
      <c r="A74" s="27"/>
      <c r="B74" s="27"/>
      <c r="D74" s="61"/>
      <c r="E74" s="61"/>
      <c r="F74" s="61"/>
      <c r="G74" s="61"/>
      <c r="H74" s="61"/>
      <c r="I74" s="61"/>
      <c r="J74" s="61"/>
    </row>
    <row r="75" spans="1:12" ht="18.75" customHeight="1" x14ac:dyDescent="0.25">
      <c r="A75" s="27"/>
      <c r="B75" s="27"/>
      <c r="D75" s="61"/>
      <c r="E75" s="61"/>
      <c r="F75" s="61"/>
      <c r="G75" s="61"/>
      <c r="H75" s="61"/>
      <c r="I75" s="61"/>
      <c r="J75" s="61"/>
    </row>
    <row r="76" spans="1:12" ht="18.75" customHeight="1" x14ac:dyDescent="0.25">
      <c r="A76" s="27"/>
      <c r="B76" s="27"/>
      <c r="D76" s="61"/>
      <c r="E76" s="61"/>
      <c r="F76" s="61"/>
      <c r="G76" s="61"/>
      <c r="H76" s="61"/>
      <c r="I76" s="61"/>
      <c r="J76" s="61"/>
    </row>
    <row r="77" spans="1:12" ht="18.75" customHeight="1" x14ac:dyDescent="0.25">
      <c r="A77" s="27"/>
      <c r="B77" s="27"/>
      <c r="D77" s="61"/>
      <c r="E77" s="61"/>
      <c r="F77" s="61"/>
      <c r="G77" s="61"/>
      <c r="H77" s="61"/>
      <c r="I77" s="61"/>
      <c r="J77" s="61"/>
    </row>
    <row r="78" spans="1:12" ht="18.75" customHeight="1" x14ac:dyDescent="0.25">
      <c r="A78" s="27"/>
      <c r="B78" s="27"/>
      <c r="D78" s="61"/>
      <c r="E78" s="61"/>
      <c r="F78" s="61"/>
      <c r="G78" s="61"/>
      <c r="H78" s="61"/>
      <c r="I78" s="61"/>
      <c r="J78" s="61"/>
    </row>
    <row r="79" spans="1:12" ht="18.75" customHeight="1" x14ac:dyDescent="0.25">
      <c r="A79" s="27"/>
      <c r="B79" s="27"/>
      <c r="D79" s="61"/>
      <c r="E79" s="61"/>
      <c r="F79" s="61"/>
      <c r="G79" s="61"/>
      <c r="H79" s="61"/>
      <c r="I79" s="61"/>
      <c r="J79" s="61"/>
    </row>
    <row r="80" spans="1:12" ht="18.75" customHeight="1" x14ac:dyDescent="0.25">
      <c r="A80" s="27"/>
      <c r="B80" s="27"/>
      <c r="D80" s="61"/>
      <c r="E80" s="61"/>
      <c r="F80" s="61"/>
      <c r="G80" s="61"/>
      <c r="H80" s="61"/>
      <c r="I80" s="61"/>
      <c r="J80" s="61"/>
    </row>
    <row r="81" spans="1:10" ht="18.75" customHeight="1" x14ac:dyDescent="0.25">
      <c r="A81" s="27"/>
      <c r="B81" s="27"/>
      <c r="D81" s="61"/>
      <c r="E81" s="61"/>
      <c r="F81" s="61"/>
      <c r="G81" s="61"/>
      <c r="H81" s="61"/>
      <c r="I81" s="61"/>
      <c r="J81" s="61"/>
    </row>
    <row r="82" spans="1:10" ht="18.75" customHeight="1" x14ac:dyDescent="0.25">
      <c r="A82" s="27"/>
      <c r="B82" s="27"/>
      <c r="D82" s="61"/>
      <c r="E82" s="61"/>
      <c r="F82" s="61"/>
      <c r="G82" s="61"/>
      <c r="H82" s="61"/>
      <c r="I82" s="61"/>
      <c r="J82" s="61"/>
    </row>
    <row r="83" spans="1:10" ht="18.75" customHeight="1" x14ac:dyDescent="0.25">
      <c r="A83" s="27"/>
      <c r="B83" s="27"/>
      <c r="D83" s="61"/>
      <c r="E83" s="61"/>
      <c r="F83" s="61"/>
      <c r="G83" s="61"/>
      <c r="H83" s="61"/>
      <c r="I83" s="61"/>
      <c r="J83" s="61"/>
    </row>
    <row r="84" spans="1:10" ht="18.75" customHeight="1" x14ac:dyDescent="0.25">
      <c r="A84" s="27"/>
      <c r="B84" s="27"/>
      <c r="D84" s="61"/>
      <c r="E84" s="61"/>
      <c r="F84" s="61"/>
      <c r="G84" s="61"/>
      <c r="H84" s="61"/>
      <c r="I84" s="61"/>
      <c r="J84" s="61"/>
    </row>
    <row r="85" spans="1:10" ht="18.75" customHeight="1" x14ac:dyDescent="0.25">
      <c r="A85" s="27"/>
      <c r="B85" s="27"/>
      <c r="D85" s="61"/>
      <c r="E85" s="61"/>
      <c r="F85" s="61"/>
      <c r="G85" s="61"/>
      <c r="H85" s="61"/>
      <c r="I85" s="61"/>
      <c r="J85" s="61"/>
    </row>
    <row r="86" spans="1:10" ht="18.75" customHeight="1" x14ac:dyDescent="0.25">
      <c r="A86" s="27"/>
      <c r="B86" s="27"/>
      <c r="D86" s="61"/>
      <c r="E86" s="61"/>
      <c r="F86" s="61"/>
      <c r="G86" s="61"/>
      <c r="H86" s="61"/>
      <c r="I86" s="61"/>
      <c r="J86" s="61"/>
    </row>
    <row r="87" spans="1:10" ht="18.75" customHeight="1" x14ac:dyDescent="0.25">
      <c r="A87" s="27"/>
      <c r="B87" s="27"/>
      <c r="D87" s="61"/>
      <c r="E87" s="61"/>
      <c r="F87" s="61"/>
      <c r="G87" s="61"/>
      <c r="H87" s="61"/>
      <c r="I87" s="61"/>
      <c r="J87" s="61"/>
    </row>
    <row r="88" spans="1:10" ht="18.75" customHeight="1" x14ac:dyDescent="0.25">
      <c r="A88" s="27"/>
      <c r="B88" s="27"/>
      <c r="D88" s="61"/>
      <c r="E88" s="61"/>
      <c r="F88" s="61"/>
      <c r="G88" s="61"/>
      <c r="H88" s="61"/>
      <c r="I88" s="61"/>
      <c r="J88" s="61"/>
    </row>
    <row r="89" spans="1:10" ht="18.75" customHeight="1" x14ac:dyDescent="0.25">
      <c r="A89" s="27"/>
      <c r="B89" s="27"/>
      <c r="D89" s="61"/>
      <c r="E89" s="61"/>
      <c r="F89" s="61"/>
      <c r="G89" s="61"/>
      <c r="H89" s="61"/>
      <c r="I89" s="61"/>
      <c r="J89" s="61"/>
    </row>
    <row r="90" spans="1:10" ht="18.75" customHeight="1" x14ac:dyDescent="0.25">
      <c r="A90" s="27"/>
      <c r="B90" s="27"/>
      <c r="D90" s="61"/>
      <c r="E90" s="61"/>
      <c r="F90" s="61"/>
      <c r="G90" s="61"/>
      <c r="H90" s="61"/>
      <c r="I90" s="61"/>
      <c r="J90" s="61"/>
    </row>
    <row r="91" spans="1:10" ht="18.75" customHeight="1" x14ac:dyDescent="0.25">
      <c r="A91" s="27"/>
      <c r="B91" s="27"/>
      <c r="D91" s="61"/>
      <c r="E91" s="61"/>
      <c r="F91" s="61"/>
      <c r="G91" s="61"/>
      <c r="H91" s="61"/>
      <c r="I91" s="61"/>
      <c r="J91" s="61"/>
    </row>
    <row r="92" spans="1:10" ht="18.75" customHeight="1" x14ac:dyDescent="0.25">
      <c r="A92" s="27"/>
      <c r="B92" s="27"/>
      <c r="D92" s="61"/>
      <c r="E92" s="61"/>
      <c r="F92" s="61"/>
      <c r="G92" s="61"/>
      <c r="H92" s="61"/>
      <c r="I92" s="61"/>
      <c r="J92" s="61"/>
    </row>
    <row r="93" spans="1:10" ht="18.75" customHeight="1" x14ac:dyDescent="0.25">
      <c r="A93" s="27"/>
      <c r="B93" s="27"/>
      <c r="D93" s="61"/>
      <c r="E93" s="61"/>
      <c r="F93" s="61"/>
      <c r="G93" s="61"/>
      <c r="H93" s="61"/>
      <c r="I93" s="61"/>
      <c r="J93" s="61"/>
    </row>
    <row r="94" spans="1:10" ht="18.75" customHeight="1" x14ac:dyDescent="0.25">
      <c r="A94" s="27"/>
      <c r="B94" s="27"/>
      <c r="D94" s="61"/>
      <c r="E94" s="61"/>
      <c r="F94" s="61"/>
      <c r="G94" s="61"/>
      <c r="H94" s="61"/>
      <c r="I94" s="61"/>
      <c r="J94" s="61"/>
    </row>
    <row r="95" spans="1:10" ht="18.75" customHeight="1" x14ac:dyDescent="0.25">
      <c r="A95" s="27"/>
      <c r="B95" s="27"/>
      <c r="D95" s="61"/>
      <c r="E95" s="61"/>
      <c r="F95" s="61"/>
      <c r="G95" s="61"/>
      <c r="H95" s="61"/>
      <c r="I95" s="61"/>
      <c r="J95" s="61"/>
    </row>
    <row r="96" spans="1:10" ht="18.75" customHeight="1" x14ac:dyDescent="0.25">
      <c r="A96" s="27"/>
      <c r="B96" s="27"/>
      <c r="D96" s="61"/>
      <c r="E96" s="61"/>
      <c r="F96" s="61"/>
      <c r="G96" s="61"/>
      <c r="H96" s="61"/>
      <c r="I96" s="61"/>
      <c r="J96" s="61"/>
    </row>
    <row r="97" spans="1:10" ht="18.75" customHeight="1" x14ac:dyDescent="0.25">
      <c r="A97" s="27"/>
      <c r="B97" s="27"/>
      <c r="D97" s="61"/>
      <c r="E97" s="61"/>
      <c r="F97" s="61"/>
      <c r="G97" s="61"/>
      <c r="H97" s="61"/>
      <c r="I97" s="61"/>
      <c r="J97" s="61"/>
    </row>
    <row r="98" spans="1:10" ht="18.75" customHeight="1" x14ac:dyDescent="0.25">
      <c r="A98" s="27"/>
      <c r="B98" s="27"/>
      <c r="D98" s="61"/>
      <c r="E98" s="61"/>
      <c r="F98" s="61"/>
      <c r="G98" s="61"/>
      <c r="H98" s="61"/>
      <c r="I98" s="61"/>
      <c r="J98" s="61"/>
    </row>
    <row r="99" spans="1:10" ht="18.75" customHeight="1" x14ac:dyDescent="0.25">
      <c r="A99" s="27"/>
      <c r="B99" s="27"/>
      <c r="D99" s="61"/>
      <c r="E99" s="61"/>
      <c r="F99" s="61"/>
      <c r="G99" s="61"/>
      <c r="H99" s="61"/>
      <c r="I99" s="61"/>
      <c r="J99" s="61"/>
    </row>
    <row r="100" spans="1:10" ht="18.75" customHeight="1" x14ac:dyDescent="0.25">
      <c r="A100" s="27"/>
      <c r="B100" s="27"/>
      <c r="D100" s="61"/>
      <c r="E100" s="61"/>
      <c r="F100" s="61"/>
      <c r="G100" s="61"/>
      <c r="H100" s="61"/>
      <c r="I100" s="61"/>
      <c r="J100" s="61"/>
    </row>
    <row r="101" spans="1:10" ht="18.75" customHeight="1" x14ac:dyDescent="0.25">
      <c r="A101" s="27"/>
      <c r="B101" s="27"/>
      <c r="D101" s="61"/>
      <c r="E101" s="61"/>
      <c r="F101" s="61"/>
      <c r="G101" s="61"/>
      <c r="H101" s="61"/>
      <c r="I101" s="61"/>
      <c r="J101" s="61"/>
    </row>
    <row r="102" spans="1:10" ht="18.75" customHeight="1" x14ac:dyDescent="0.25">
      <c r="A102" s="27"/>
      <c r="B102" s="27"/>
      <c r="D102" s="61"/>
      <c r="E102" s="61"/>
      <c r="F102" s="61"/>
      <c r="G102" s="61"/>
      <c r="H102" s="61"/>
      <c r="I102" s="61"/>
      <c r="J102" s="61"/>
    </row>
    <row r="103" spans="1:10" ht="18.75" customHeight="1" x14ac:dyDescent="0.25">
      <c r="A103" s="27"/>
      <c r="B103" s="27"/>
      <c r="D103" s="61"/>
      <c r="E103" s="61"/>
      <c r="F103" s="61"/>
      <c r="G103" s="61"/>
      <c r="H103" s="61"/>
      <c r="I103" s="61"/>
      <c r="J103" s="61"/>
    </row>
    <row r="104" spans="1:10" ht="18.75" customHeight="1" x14ac:dyDescent="0.25">
      <c r="A104" s="27"/>
      <c r="B104" s="27"/>
      <c r="D104" s="61"/>
      <c r="E104" s="61"/>
      <c r="F104" s="61"/>
      <c r="G104" s="61"/>
      <c r="H104" s="61"/>
      <c r="I104" s="61"/>
      <c r="J104" s="61"/>
    </row>
    <row r="105" spans="1:10" ht="18.75" customHeight="1" x14ac:dyDescent="0.25">
      <c r="A105" s="27"/>
      <c r="B105" s="27"/>
      <c r="D105" s="61"/>
      <c r="E105" s="61"/>
      <c r="F105" s="61"/>
      <c r="G105" s="61"/>
      <c r="H105" s="61"/>
      <c r="I105" s="61"/>
      <c r="J105" s="61"/>
    </row>
    <row r="106" spans="1:10" ht="18.75" customHeight="1" x14ac:dyDescent="0.25">
      <c r="A106" s="27"/>
      <c r="B106" s="27"/>
      <c r="D106" s="61"/>
      <c r="E106" s="61"/>
      <c r="F106" s="61"/>
      <c r="G106" s="61"/>
      <c r="H106" s="61"/>
      <c r="I106" s="61"/>
      <c r="J106" s="61"/>
    </row>
    <row r="107" spans="1:10" ht="18.75" customHeight="1" x14ac:dyDescent="0.25">
      <c r="A107" s="27"/>
      <c r="B107" s="27"/>
      <c r="D107" s="61"/>
      <c r="E107" s="61"/>
      <c r="F107" s="61"/>
      <c r="G107" s="61"/>
      <c r="H107" s="61"/>
      <c r="I107" s="61"/>
      <c r="J107" s="61"/>
    </row>
    <row r="108" spans="1:10" ht="18.75" customHeight="1" x14ac:dyDescent="0.25">
      <c r="A108" s="27"/>
      <c r="B108" s="27"/>
      <c r="D108" s="61"/>
      <c r="E108" s="61"/>
      <c r="F108" s="61"/>
      <c r="G108" s="61"/>
      <c r="H108" s="61"/>
      <c r="I108" s="61"/>
      <c r="J108" s="61"/>
    </row>
    <row r="109" spans="1:10" ht="18.75" customHeight="1" x14ac:dyDescent="0.25">
      <c r="A109" s="27"/>
      <c r="B109" s="27"/>
      <c r="D109" s="61"/>
      <c r="E109" s="61"/>
      <c r="F109" s="61"/>
      <c r="G109" s="61"/>
      <c r="H109" s="61"/>
      <c r="I109" s="61"/>
      <c r="J109" s="61"/>
    </row>
    <row r="110" spans="1:10" ht="18.75" customHeight="1" x14ac:dyDescent="0.25">
      <c r="A110" s="27"/>
      <c r="B110" s="27"/>
      <c r="D110" s="61"/>
      <c r="E110" s="61"/>
      <c r="F110" s="61"/>
      <c r="G110" s="61"/>
      <c r="H110" s="61"/>
      <c r="I110" s="61"/>
      <c r="J110" s="61"/>
    </row>
    <row r="111" spans="1:10" ht="18.75" customHeight="1" x14ac:dyDescent="0.25">
      <c r="A111" s="27"/>
      <c r="B111" s="27"/>
      <c r="D111" s="61"/>
      <c r="E111" s="61"/>
      <c r="F111" s="61"/>
      <c r="G111" s="61"/>
      <c r="H111" s="61"/>
      <c r="I111" s="61"/>
      <c r="J111" s="61"/>
    </row>
    <row r="112" spans="1:10" ht="18.75" customHeight="1" x14ac:dyDescent="0.25">
      <c r="A112" s="27"/>
      <c r="B112" s="27"/>
      <c r="D112" s="61"/>
      <c r="E112" s="61"/>
      <c r="F112" s="61"/>
      <c r="G112" s="61"/>
      <c r="H112" s="61"/>
      <c r="I112" s="61"/>
      <c r="J112" s="61"/>
    </row>
    <row r="113" spans="1:10" ht="18.75" customHeight="1" x14ac:dyDescent="0.25">
      <c r="A113" s="27"/>
      <c r="B113" s="27"/>
      <c r="D113" s="61"/>
      <c r="E113" s="61"/>
      <c r="F113" s="61"/>
      <c r="G113" s="61"/>
      <c r="H113" s="61"/>
      <c r="I113" s="61"/>
      <c r="J113" s="61"/>
    </row>
    <row r="114" spans="1:10" ht="18.75" customHeight="1" x14ac:dyDescent="0.25">
      <c r="A114" s="27"/>
      <c r="B114" s="27"/>
      <c r="D114" s="61"/>
      <c r="E114" s="61"/>
      <c r="F114" s="61"/>
      <c r="G114" s="61"/>
      <c r="H114" s="61"/>
      <c r="I114" s="61"/>
      <c r="J114" s="61"/>
    </row>
    <row r="115" spans="1:10" ht="18.75" customHeight="1" x14ac:dyDescent="0.25">
      <c r="A115" s="27"/>
      <c r="B115" s="27"/>
      <c r="D115" s="61"/>
      <c r="E115" s="61"/>
      <c r="F115" s="61"/>
      <c r="G115" s="61"/>
      <c r="H115" s="61"/>
      <c r="I115" s="61"/>
      <c r="J115" s="61"/>
    </row>
    <row r="116" spans="1:10" ht="18.75" customHeight="1" x14ac:dyDescent="0.25">
      <c r="A116" s="27"/>
      <c r="B116" s="27"/>
      <c r="D116" s="61"/>
      <c r="E116" s="61"/>
      <c r="F116" s="61"/>
      <c r="G116" s="61"/>
      <c r="H116" s="61"/>
      <c r="I116" s="61"/>
      <c r="J116" s="61"/>
    </row>
    <row r="117" spans="1:10" ht="18.75" customHeight="1" x14ac:dyDescent="0.25">
      <c r="A117" s="27"/>
      <c r="B117" s="27"/>
      <c r="D117" s="61"/>
      <c r="E117" s="61"/>
      <c r="F117" s="61"/>
      <c r="G117" s="61"/>
      <c r="H117" s="61"/>
      <c r="I117" s="61"/>
      <c r="J117" s="61"/>
    </row>
    <row r="118" spans="1:10" ht="18.75" customHeight="1" x14ac:dyDescent="0.25">
      <c r="A118" s="27"/>
      <c r="B118" s="27"/>
      <c r="D118" s="61"/>
      <c r="E118" s="61"/>
      <c r="F118" s="61"/>
      <c r="G118" s="61"/>
      <c r="H118" s="61"/>
      <c r="I118" s="61"/>
      <c r="J118" s="61"/>
    </row>
    <row r="119" spans="1:10" ht="18.75" customHeight="1" x14ac:dyDescent="0.25">
      <c r="A119" s="27"/>
      <c r="B119" s="27"/>
      <c r="D119" s="61"/>
      <c r="E119" s="61"/>
      <c r="F119" s="61"/>
      <c r="G119" s="61"/>
      <c r="H119" s="61"/>
      <c r="I119" s="61"/>
      <c r="J119" s="61"/>
    </row>
    <row r="120" spans="1:10" ht="18.75" customHeight="1" x14ac:dyDescent="0.25">
      <c r="A120" s="27"/>
      <c r="B120" s="27"/>
      <c r="D120" s="61"/>
      <c r="E120" s="61"/>
      <c r="F120" s="61"/>
      <c r="G120" s="61"/>
      <c r="H120" s="61"/>
      <c r="I120" s="61"/>
      <c r="J120" s="61"/>
    </row>
    <row r="121" spans="1:10" ht="18.75" customHeight="1" x14ac:dyDescent="0.25">
      <c r="A121" s="27"/>
      <c r="B121" s="27"/>
      <c r="D121" s="61"/>
      <c r="E121" s="61"/>
      <c r="F121" s="61"/>
      <c r="G121" s="61"/>
      <c r="H121" s="61"/>
      <c r="I121" s="61"/>
      <c r="J121" s="61"/>
    </row>
    <row r="122" spans="1:10" ht="18.75" customHeight="1" x14ac:dyDescent="0.25">
      <c r="A122" s="27"/>
      <c r="B122" s="27"/>
      <c r="D122" s="61"/>
      <c r="E122" s="61"/>
      <c r="F122" s="61"/>
      <c r="G122" s="61"/>
      <c r="H122" s="61"/>
      <c r="I122" s="61"/>
      <c r="J122" s="61"/>
    </row>
    <row r="123" spans="1:10" ht="18.75" customHeight="1" x14ac:dyDescent="0.25">
      <c r="A123" s="27"/>
      <c r="B123" s="27"/>
      <c r="D123" s="61"/>
      <c r="E123" s="61"/>
      <c r="F123" s="61"/>
      <c r="G123" s="61"/>
      <c r="H123" s="61"/>
      <c r="I123" s="61"/>
      <c r="J123" s="61"/>
    </row>
    <row r="124" spans="1:10" ht="18.75" customHeight="1" x14ac:dyDescent="0.25">
      <c r="A124" s="27"/>
      <c r="B124" s="27"/>
      <c r="D124" s="61"/>
      <c r="E124" s="61"/>
      <c r="F124" s="61"/>
      <c r="G124" s="61"/>
      <c r="H124" s="61"/>
      <c r="I124" s="61"/>
      <c r="J124" s="61"/>
    </row>
    <row r="125" spans="1:10" ht="18.75" customHeight="1" x14ac:dyDescent="0.25">
      <c r="A125" s="27"/>
      <c r="B125" s="27"/>
      <c r="D125" s="61"/>
      <c r="E125" s="61"/>
      <c r="F125" s="61"/>
      <c r="G125" s="61"/>
      <c r="H125" s="61"/>
      <c r="I125" s="61"/>
      <c r="J125" s="61"/>
    </row>
    <row r="126" spans="1:10" ht="18.75" customHeight="1" x14ac:dyDescent="0.25">
      <c r="A126" s="27"/>
      <c r="B126" s="27"/>
      <c r="D126" s="61"/>
      <c r="E126" s="61"/>
      <c r="F126" s="61"/>
      <c r="G126" s="61"/>
      <c r="H126" s="61"/>
      <c r="I126" s="61"/>
      <c r="J126" s="61"/>
    </row>
    <row r="127" spans="1:10" ht="18.75" customHeight="1" x14ac:dyDescent="0.25">
      <c r="A127" s="27"/>
      <c r="B127" s="27"/>
      <c r="D127" s="61"/>
      <c r="E127" s="61"/>
      <c r="F127" s="61"/>
      <c r="G127" s="61"/>
      <c r="H127" s="61"/>
      <c r="I127" s="61"/>
      <c r="J127" s="61"/>
    </row>
    <row r="128" spans="1:10" ht="18.75" customHeight="1" x14ac:dyDescent="0.25">
      <c r="A128" s="27"/>
      <c r="B128" s="27"/>
      <c r="D128" s="61"/>
      <c r="E128" s="61"/>
      <c r="F128" s="61"/>
      <c r="G128" s="61"/>
      <c r="H128" s="61"/>
      <c r="I128" s="61"/>
      <c r="J128" s="61"/>
    </row>
    <row r="129" spans="1:10" ht="18.75" customHeight="1" x14ac:dyDescent="0.25">
      <c r="A129" s="27"/>
      <c r="B129" s="27"/>
      <c r="D129" s="61"/>
      <c r="E129" s="61"/>
      <c r="F129" s="61"/>
      <c r="G129" s="61"/>
      <c r="H129" s="61"/>
      <c r="I129" s="61"/>
      <c r="J129" s="61"/>
    </row>
    <row r="130" spans="1:10" ht="18.75" customHeight="1" x14ac:dyDescent="0.25">
      <c r="A130" s="27"/>
      <c r="B130" s="27"/>
      <c r="D130" s="61"/>
      <c r="E130" s="61"/>
      <c r="F130" s="61"/>
      <c r="G130" s="61"/>
      <c r="H130" s="61"/>
      <c r="I130" s="61"/>
      <c r="J130" s="61"/>
    </row>
    <row r="131" spans="1:10" ht="18.75" customHeight="1" x14ac:dyDescent="0.25">
      <c r="A131" s="27"/>
      <c r="B131" s="27"/>
      <c r="D131" s="61"/>
      <c r="E131" s="61"/>
      <c r="F131" s="61"/>
      <c r="G131" s="61"/>
      <c r="H131" s="61"/>
      <c r="I131" s="61"/>
      <c r="J131" s="61"/>
    </row>
    <row r="132" spans="1:10" ht="18.75" customHeight="1" x14ac:dyDescent="0.25">
      <c r="A132" s="27"/>
      <c r="B132" s="27"/>
      <c r="D132" s="61"/>
      <c r="E132" s="61"/>
      <c r="F132" s="61"/>
      <c r="G132" s="61"/>
      <c r="H132" s="61"/>
      <c r="I132" s="61"/>
      <c r="J132" s="61"/>
    </row>
    <row r="133" spans="1:10" ht="18.75" customHeight="1" x14ac:dyDescent="0.25">
      <c r="A133" s="27"/>
      <c r="B133" s="27"/>
      <c r="D133" s="61"/>
      <c r="E133" s="61"/>
      <c r="F133" s="61"/>
      <c r="G133" s="61"/>
      <c r="H133" s="61"/>
      <c r="I133" s="61"/>
      <c r="J133" s="61"/>
    </row>
    <row r="134" spans="1:10" ht="18.75" customHeight="1" x14ac:dyDescent="0.25">
      <c r="A134" s="27"/>
      <c r="B134" s="27"/>
      <c r="D134" s="61"/>
      <c r="E134" s="61"/>
      <c r="F134" s="61"/>
      <c r="G134" s="61"/>
      <c r="H134" s="61"/>
      <c r="I134" s="61"/>
      <c r="J134" s="61"/>
    </row>
    <row r="135" spans="1:10" ht="18.75" customHeight="1" x14ac:dyDescent="0.25">
      <c r="A135" s="27"/>
      <c r="B135" s="27"/>
      <c r="D135" s="61"/>
      <c r="E135" s="61"/>
      <c r="F135" s="61"/>
      <c r="G135" s="61"/>
      <c r="H135" s="61"/>
      <c r="I135" s="61"/>
      <c r="J135" s="61"/>
    </row>
    <row r="136" spans="1:10" ht="18.75" customHeight="1" x14ac:dyDescent="0.25">
      <c r="A136" s="27"/>
      <c r="B136" s="27"/>
      <c r="D136" s="61"/>
      <c r="E136" s="61"/>
      <c r="F136" s="61"/>
      <c r="G136" s="61"/>
      <c r="H136" s="61"/>
      <c r="I136" s="61"/>
      <c r="J136" s="61"/>
    </row>
    <row r="137" spans="1:10" ht="18.75" customHeight="1" x14ac:dyDescent="0.25">
      <c r="A137" s="27"/>
      <c r="B137" s="27"/>
      <c r="D137" s="61"/>
      <c r="E137" s="61"/>
      <c r="F137" s="61"/>
      <c r="G137" s="61"/>
      <c r="H137" s="61"/>
      <c r="I137" s="61"/>
      <c r="J137" s="61"/>
    </row>
    <row r="138" spans="1:10" ht="18.75" customHeight="1" x14ac:dyDescent="0.25">
      <c r="A138" s="27"/>
      <c r="B138" s="27"/>
      <c r="D138" s="61"/>
      <c r="E138" s="61"/>
      <c r="F138" s="61"/>
      <c r="G138" s="61"/>
      <c r="H138" s="61"/>
      <c r="I138" s="61"/>
      <c r="J138" s="61"/>
    </row>
    <row r="139" spans="1:10" ht="18.75" customHeight="1" x14ac:dyDescent="0.25">
      <c r="A139" s="27"/>
      <c r="B139" s="27"/>
      <c r="D139" s="61"/>
      <c r="E139" s="61"/>
      <c r="F139" s="61"/>
      <c r="G139" s="61"/>
      <c r="H139" s="61"/>
      <c r="I139" s="61"/>
      <c r="J139" s="61"/>
    </row>
    <row r="140" spans="1:10" ht="18.75" customHeight="1" x14ac:dyDescent="0.25">
      <c r="A140" s="27"/>
      <c r="B140" s="27"/>
      <c r="D140" s="61"/>
      <c r="E140" s="61"/>
      <c r="F140" s="61"/>
      <c r="G140" s="61"/>
      <c r="H140" s="61"/>
      <c r="I140" s="61"/>
      <c r="J140" s="61"/>
    </row>
    <row r="141" spans="1:10" ht="18.75" customHeight="1" x14ac:dyDescent="0.25">
      <c r="A141" s="27"/>
      <c r="B141" s="27"/>
      <c r="D141" s="61"/>
      <c r="E141" s="61"/>
      <c r="F141" s="61"/>
      <c r="G141" s="61"/>
      <c r="H141" s="61"/>
      <c r="I141" s="61"/>
      <c r="J141" s="61"/>
    </row>
    <row r="142" spans="1:10" ht="18.75" customHeight="1" x14ac:dyDescent="0.25">
      <c r="A142" s="27"/>
      <c r="B142" s="27"/>
      <c r="D142" s="61"/>
      <c r="E142" s="61"/>
      <c r="F142" s="61"/>
      <c r="G142" s="61"/>
      <c r="H142" s="61"/>
      <c r="I142" s="61"/>
      <c r="J142" s="61"/>
    </row>
    <row r="143" spans="1:10" ht="18.75" customHeight="1" x14ac:dyDescent="0.25">
      <c r="A143" s="27"/>
      <c r="B143" s="27"/>
      <c r="D143" s="61"/>
      <c r="E143" s="61"/>
      <c r="F143" s="61"/>
      <c r="G143" s="61"/>
      <c r="H143" s="61"/>
      <c r="I143" s="61"/>
      <c r="J143" s="61"/>
    </row>
    <row r="144" spans="1:10" ht="18.75" customHeight="1" x14ac:dyDescent="0.25">
      <c r="A144" s="27"/>
      <c r="B144" s="27"/>
      <c r="D144" s="61"/>
      <c r="E144" s="61"/>
      <c r="F144" s="61"/>
      <c r="G144" s="61"/>
      <c r="H144" s="61"/>
      <c r="I144" s="61"/>
      <c r="J144" s="61"/>
    </row>
    <row r="145" spans="1:10" ht="18.75" customHeight="1" x14ac:dyDescent="0.25">
      <c r="A145" s="27"/>
      <c r="B145" s="27"/>
      <c r="D145" s="61"/>
      <c r="E145" s="61"/>
      <c r="F145" s="61"/>
      <c r="G145" s="61"/>
      <c r="H145" s="61"/>
      <c r="I145" s="61"/>
      <c r="J145" s="61"/>
    </row>
    <row r="146" spans="1:10" ht="18.75" customHeight="1" x14ac:dyDescent="0.25">
      <c r="A146" s="27"/>
      <c r="B146" s="27"/>
      <c r="D146" s="61"/>
      <c r="E146" s="61"/>
      <c r="F146" s="61"/>
      <c r="G146" s="61"/>
      <c r="H146" s="61"/>
      <c r="I146" s="61"/>
      <c r="J146" s="61"/>
    </row>
    <row r="147" spans="1:10" ht="18.75" customHeight="1" x14ac:dyDescent="0.25">
      <c r="A147" s="27"/>
      <c r="B147" s="27"/>
      <c r="D147" s="61"/>
      <c r="E147" s="61"/>
      <c r="F147" s="61"/>
      <c r="G147" s="61"/>
      <c r="H147" s="61"/>
      <c r="I147" s="61"/>
      <c r="J147" s="61"/>
    </row>
    <row r="148" spans="1:10" ht="18.75" customHeight="1" x14ac:dyDescent="0.25">
      <c r="A148" s="27"/>
      <c r="B148" s="27"/>
      <c r="D148" s="61"/>
      <c r="E148" s="61"/>
      <c r="F148" s="61"/>
      <c r="G148" s="61"/>
      <c r="H148" s="61"/>
      <c r="I148" s="61"/>
      <c r="J148" s="61"/>
    </row>
    <row r="149" spans="1:10" ht="18.75" customHeight="1" x14ac:dyDescent="0.25">
      <c r="A149" s="27"/>
      <c r="B149" s="27"/>
      <c r="D149" s="61"/>
      <c r="E149" s="61"/>
      <c r="F149" s="61"/>
      <c r="G149" s="61"/>
      <c r="H149" s="61"/>
      <c r="I149" s="61"/>
      <c r="J149" s="61"/>
    </row>
    <row r="150" spans="1:10" ht="18.75" customHeight="1" x14ac:dyDescent="0.25">
      <c r="A150" s="27"/>
      <c r="B150" s="27"/>
      <c r="D150" s="61"/>
      <c r="E150" s="61"/>
      <c r="F150" s="61"/>
      <c r="G150" s="61"/>
      <c r="H150" s="61"/>
      <c r="I150" s="61"/>
      <c r="J150" s="61"/>
    </row>
    <row r="151" spans="1:10" ht="18.75" customHeight="1" x14ac:dyDescent="0.25">
      <c r="A151" s="27"/>
      <c r="B151" s="27"/>
      <c r="D151" s="61"/>
      <c r="E151" s="61"/>
      <c r="F151" s="61"/>
      <c r="G151" s="61"/>
      <c r="H151" s="61"/>
      <c r="I151" s="61"/>
      <c r="J151" s="61"/>
    </row>
    <row r="152" spans="1:10" ht="18.75" customHeight="1" x14ac:dyDescent="0.25">
      <c r="A152" s="27"/>
      <c r="B152" s="27"/>
      <c r="D152" s="61"/>
      <c r="E152" s="61"/>
      <c r="F152" s="61"/>
      <c r="G152" s="61"/>
      <c r="H152" s="61"/>
      <c r="I152" s="61"/>
      <c r="J152" s="61"/>
    </row>
  </sheetData>
  <mergeCells count="10">
    <mergeCell ref="D4:F4"/>
    <mergeCell ref="H4:J4"/>
    <mergeCell ref="D5:F5"/>
    <mergeCell ref="H5:J5"/>
    <mergeCell ref="D35:J35"/>
    <mergeCell ref="D8:J8"/>
    <mergeCell ref="D31:F31"/>
    <mergeCell ref="H31:J31"/>
    <mergeCell ref="D32:F32"/>
    <mergeCell ref="H32:J32"/>
  </mergeCells>
  <pageMargins left="0.7" right="0.7" top="0.48" bottom="0.5" header="0.5" footer="0.5"/>
  <pageSetup paperSize="9" scale="80" firstPageNumber="2" orientation="portrait" useFirstPageNumber="1" r:id="rId1"/>
  <headerFooter>
    <oddFooter>&amp;LThe accompanying notes form an integral part of the interim financial statements.
&amp;C&amp;P</oddFooter>
  </headerFooter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J116"/>
  <sheetViews>
    <sheetView view="pageBreakPreview" topLeftCell="A19" zoomScaleNormal="72" zoomScaleSheetLayoutView="100" workbookViewId="0">
      <selection activeCell="B36" sqref="B36"/>
    </sheetView>
  </sheetViews>
  <sheetFormatPr defaultColWidth="9.21875" defaultRowHeight="13.8" x14ac:dyDescent="0.25"/>
  <cols>
    <col min="1" max="1" width="42.6640625" style="98" customWidth="1"/>
    <col min="2" max="2" width="6.109375" style="71" customWidth="1"/>
    <col min="3" max="3" width="1" style="95" customWidth="1"/>
    <col min="4" max="4" width="16.88671875" style="95" customWidth="1"/>
    <col min="5" max="5" width="1" style="95" customWidth="1"/>
    <col min="6" max="6" width="16.88671875" style="95" customWidth="1"/>
    <col min="7" max="7" width="1" style="95" customWidth="1"/>
    <col min="8" max="8" width="13.77734375" style="95" customWidth="1"/>
    <col min="9" max="9" width="1" style="95" customWidth="1"/>
    <col min="10" max="10" width="13.77734375" style="95" customWidth="1"/>
    <col min="11" max="16384" width="9.21875" style="5"/>
  </cols>
  <sheetData>
    <row r="1" spans="1:10" s="100" customFormat="1" ht="20.55" customHeight="1" x14ac:dyDescent="0.35">
      <c r="A1" s="25" t="s">
        <v>58</v>
      </c>
      <c r="B1" s="99"/>
    </row>
    <row r="2" spans="1:10" s="103" customFormat="1" ht="20.55" customHeight="1" x14ac:dyDescent="0.3">
      <c r="A2" s="101" t="s">
        <v>105</v>
      </c>
      <c r="B2" s="102"/>
      <c r="D2" s="104"/>
      <c r="F2" s="104"/>
    </row>
    <row r="3" spans="1:10" ht="20.55" customHeight="1" x14ac:dyDescent="0.25">
      <c r="A3" s="65"/>
      <c r="B3" s="63"/>
      <c r="C3" s="67"/>
      <c r="D3" s="68"/>
      <c r="E3" s="69"/>
      <c r="F3" s="68"/>
      <c r="G3" s="32"/>
      <c r="H3" s="68"/>
      <c r="I3" s="69"/>
      <c r="J3" s="68"/>
    </row>
    <row r="4" spans="1:10" s="70" customFormat="1" ht="20.55" customHeight="1" x14ac:dyDescent="0.25">
      <c r="A4" s="65"/>
      <c r="B4" s="63"/>
      <c r="C4" s="67"/>
      <c r="D4" s="174" t="s">
        <v>61</v>
      </c>
      <c r="E4" s="174"/>
      <c r="F4" s="174"/>
      <c r="G4" s="67"/>
      <c r="H4" s="174" t="s">
        <v>77</v>
      </c>
      <c r="I4" s="174"/>
      <c r="J4" s="174"/>
    </row>
    <row r="5" spans="1:10" s="70" customFormat="1" ht="20.55" customHeight="1" x14ac:dyDescent="0.25">
      <c r="A5" s="65"/>
      <c r="B5" s="63"/>
      <c r="C5" s="67"/>
      <c r="D5" s="174" t="s">
        <v>62</v>
      </c>
      <c r="E5" s="174"/>
      <c r="F5" s="174"/>
      <c r="G5" s="67"/>
      <c r="H5" s="174" t="s">
        <v>78</v>
      </c>
      <c r="I5" s="174"/>
      <c r="J5" s="174"/>
    </row>
    <row r="6" spans="1:10" s="70" customFormat="1" ht="20.55" customHeight="1" x14ac:dyDescent="0.25">
      <c r="A6" s="65"/>
      <c r="B6" s="63"/>
      <c r="C6" s="67"/>
      <c r="D6" s="172" t="s">
        <v>52</v>
      </c>
      <c r="E6" s="172"/>
      <c r="F6" s="172"/>
      <c r="G6" s="32"/>
      <c r="H6" s="172" t="s">
        <v>52</v>
      </c>
      <c r="I6" s="172"/>
      <c r="J6" s="172"/>
    </row>
    <row r="7" spans="1:10" ht="20.55" customHeight="1" x14ac:dyDescent="0.25">
      <c r="A7" s="65"/>
      <c r="C7" s="67"/>
      <c r="D7" s="175" t="s">
        <v>59</v>
      </c>
      <c r="E7" s="172"/>
      <c r="F7" s="172"/>
      <c r="G7" s="32"/>
      <c r="H7" s="175" t="s">
        <v>59</v>
      </c>
      <c r="I7" s="172"/>
      <c r="J7" s="172"/>
    </row>
    <row r="8" spans="1:10" ht="20.55" customHeight="1" x14ac:dyDescent="0.25">
      <c r="A8" s="65"/>
      <c r="B8" s="63" t="s">
        <v>7</v>
      </c>
      <c r="C8" s="67"/>
      <c r="D8" s="68">
        <v>2023</v>
      </c>
      <c r="E8" s="69"/>
      <c r="F8" s="68">
        <v>2022</v>
      </c>
      <c r="G8" s="32"/>
      <c r="H8" s="68">
        <v>2023</v>
      </c>
      <c r="I8" s="163"/>
      <c r="J8" s="68">
        <v>2022</v>
      </c>
    </row>
    <row r="9" spans="1:10" ht="20.55" customHeight="1" x14ac:dyDescent="0.25">
      <c r="A9" s="65"/>
      <c r="B9" s="63"/>
      <c r="C9" s="67"/>
      <c r="D9" s="173" t="s">
        <v>45</v>
      </c>
      <c r="E9" s="173"/>
      <c r="F9" s="173"/>
      <c r="G9" s="173"/>
      <c r="H9" s="173"/>
      <c r="I9" s="173"/>
      <c r="J9" s="173"/>
    </row>
    <row r="10" spans="1:10" ht="20.55" customHeight="1" x14ac:dyDescent="0.3">
      <c r="A10" s="72" t="s">
        <v>42</v>
      </c>
      <c r="B10" s="63"/>
      <c r="C10" s="67"/>
      <c r="D10" s="73"/>
      <c r="E10" s="73"/>
      <c r="F10" s="73"/>
      <c r="G10" s="73"/>
      <c r="H10" s="73"/>
      <c r="I10" s="73"/>
      <c r="J10" s="73"/>
    </row>
    <row r="11" spans="1:10" ht="20.55" customHeight="1" x14ac:dyDescent="0.25">
      <c r="A11" s="74" t="s">
        <v>114</v>
      </c>
      <c r="B11" s="63" t="s">
        <v>153</v>
      </c>
      <c r="C11" s="9"/>
      <c r="D11" s="75">
        <f>H11</f>
        <v>2367044</v>
      </c>
      <c r="E11" s="75"/>
      <c r="F11" s="75">
        <v>3174028</v>
      </c>
      <c r="G11" s="75"/>
      <c r="H11" s="75">
        <v>2367044</v>
      </c>
      <c r="I11" s="75"/>
      <c r="J11" s="75">
        <v>3174028</v>
      </c>
    </row>
    <row r="12" spans="1:10" ht="20.55" customHeight="1" x14ac:dyDescent="0.25">
      <c r="A12" s="74" t="s">
        <v>16</v>
      </c>
      <c r="B12" s="67"/>
      <c r="C12" s="9"/>
      <c r="D12" s="75">
        <f t="shared" ref="D12:D15" si="0">H12</f>
        <v>675</v>
      </c>
      <c r="E12" s="75"/>
      <c r="F12" s="75">
        <v>675</v>
      </c>
      <c r="G12" s="75"/>
      <c r="H12" s="75">
        <v>675</v>
      </c>
      <c r="I12" s="75"/>
      <c r="J12" s="75">
        <v>675</v>
      </c>
    </row>
    <row r="13" spans="1:10" ht="20.55" customHeight="1" x14ac:dyDescent="0.25">
      <c r="A13" s="74" t="s">
        <v>90</v>
      </c>
      <c r="B13" s="67"/>
      <c r="C13" s="9"/>
      <c r="D13" s="75">
        <f t="shared" si="0"/>
        <v>31237</v>
      </c>
      <c r="E13" s="75"/>
      <c r="F13" s="75">
        <v>37466</v>
      </c>
      <c r="G13" s="75"/>
      <c r="H13" s="75">
        <v>31237</v>
      </c>
      <c r="I13" s="75"/>
      <c r="J13" s="75">
        <v>37466</v>
      </c>
    </row>
    <row r="14" spans="1:10" ht="20.55" customHeight="1" x14ac:dyDescent="0.25">
      <c r="A14" s="74" t="s">
        <v>64</v>
      </c>
      <c r="B14" s="63">
        <v>4</v>
      </c>
      <c r="C14" s="9"/>
      <c r="D14" s="76">
        <v>0</v>
      </c>
      <c r="E14" s="75"/>
      <c r="F14" s="76">
        <v>0</v>
      </c>
      <c r="G14" s="75"/>
      <c r="H14" s="18">
        <v>613</v>
      </c>
      <c r="I14" s="75"/>
      <c r="J14" s="18">
        <v>0</v>
      </c>
    </row>
    <row r="15" spans="1:10" ht="20.55" customHeight="1" x14ac:dyDescent="0.25">
      <c r="A15" s="74" t="s">
        <v>40</v>
      </c>
      <c r="B15" s="31">
        <v>2</v>
      </c>
      <c r="C15" s="9"/>
      <c r="D15" s="75">
        <f t="shared" si="0"/>
        <v>2740</v>
      </c>
      <c r="E15" s="75"/>
      <c r="F15" s="75">
        <v>926</v>
      </c>
      <c r="G15" s="75"/>
      <c r="H15" s="75">
        <v>2740</v>
      </c>
      <c r="I15" s="75"/>
      <c r="J15" s="75">
        <v>926</v>
      </c>
    </row>
    <row r="16" spans="1:10" ht="20.55" customHeight="1" x14ac:dyDescent="0.25">
      <c r="A16" s="65" t="s">
        <v>43</v>
      </c>
      <c r="B16" s="63"/>
      <c r="C16" s="67"/>
      <c r="D16" s="15">
        <f>SUM(D11:D15)</f>
        <v>2401696</v>
      </c>
      <c r="E16" s="77"/>
      <c r="F16" s="15">
        <f>SUM(F11:F15)</f>
        <v>3213095</v>
      </c>
      <c r="G16" s="77"/>
      <c r="H16" s="15">
        <f>SUM(H11:H15)</f>
        <v>2402309</v>
      </c>
      <c r="I16" s="77"/>
      <c r="J16" s="15">
        <f>SUM(J11:J15)</f>
        <v>3213095</v>
      </c>
    </row>
    <row r="17" spans="1:10" ht="13.05" customHeight="1" x14ac:dyDescent="0.25">
      <c r="A17" s="65"/>
      <c r="B17" s="63"/>
      <c r="C17" s="67"/>
      <c r="D17" s="78"/>
      <c r="E17" s="79"/>
      <c r="F17" s="78"/>
      <c r="G17" s="79"/>
      <c r="H17" s="78"/>
      <c r="I17" s="79"/>
      <c r="J17" s="78"/>
    </row>
    <row r="18" spans="1:10" ht="20.55" customHeight="1" x14ac:dyDescent="0.3">
      <c r="A18" s="72" t="s">
        <v>8</v>
      </c>
      <c r="B18" s="63"/>
      <c r="C18" s="67"/>
      <c r="D18" s="78"/>
      <c r="E18" s="79"/>
      <c r="F18" s="78"/>
      <c r="G18" s="79"/>
      <c r="H18" s="78"/>
      <c r="I18" s="79"/>
      <c r="J18" s="78"/>
    </row>
    <row r="19" spans="1:10" ht="20.55" customHeight="1" x14ac:dyDescent="0.25">
      <c r="A19" s="74" t="s">
        <v>97</v>
      </c>
      <c r="B19" s="31"/>
      <c r="C19" s="75"/>
      <c r="D19" s="75">
        <f>H19</f>
        <v>2393307</v>
      </c>
      <c r="E19" s="75"/>
      <c r="F19" s="75">
        <v>2606975</v>
      </c>
      <c r="G19" s="75"/>
      <c r="H19" s="75">
        <v>2393307</v>
      </c>
      <c r="I19" s="75"/>
      <c r="J19" s="75">
        <v>2606975</v>
      </c>
    </row>
    <row r="20" spans="1:10" ht="20.55" customHeight="1" x14ac:dyDescent="0.25">
      <c r="A20" s="74" t="s">
        <v>79</v>
      </c>
      <c r="B20" s="31"/>
      <c r="C20" s="9"/>
      <c r="D20" s="75">
        <f t="shared" ref="D20:D21" si="1">H20</f>
        <v>103998</v>
      </c>
      <c r="E20" s="75"/>
      <c r="F20" s="75">
        <v>428466</v>
      </c>
      <c r="G20" s="75"/>
      <c r="H20" s="75">
        <v>103998</v>
      </c>
      <c r="I20" s="75"/>
      <c r="J20" s="75">
        <v>428466</v>
      </c>
    </row>
    <row r="21" spans="1:10" ht="20.55" customHeight="1" x14ac:dyDescent="0.25">
      <c r="A21" s="74" t="s">
        <v>65</v>
      </c>
      <c r="B21" s="31"/>
      <c r="C21" s="9"/>
      <c r="D21" s="75">
        <f t="shared" si="1"/>
        <v>60177</v>
      </c>
      <c r="E21" s="75"/>
      <c r="F21" s="75">
        <v>50262</v>
      </c>
      <c r="G21" s="75"/>
      <c r="H21" s="75">
        <v>60177</v>
      </c>
      <c r="I21" s="75"/>
      <c r="J21" s="75">
        <v>50262</v>
      </c>
    </row>
    <row r="22" spans="1:10" ht="20.55" customHeight="1" x14ac:dyDescent="0.25">
      <c r="A22" s="65" t="s">
        <v>9</v>
      </c>
      <c r="B22" s="63"/>
      <c r="C22" s="67"/>
      <c r="D22" s="15">
        <f>SUM(D19:D21)</f>
        <v>2557482</v>
      </c>
      <c r="E22" s="77"/>
      <c r="F22" s="15">
        <f>SUM(F19:F21)</f>
        <v>3085703</v>
      </c>
      <c r="G22" s="77"/>
      <c r="H22" s="15">
        <f>SUM(H19:H21)</f>
        <v>2557482</v>
      </c>
      <c r="I22" s="77"/>
      <c r="J22" s="15">
        <f>SUM(J19:J21)</f>
        <v>3085703</v>
      </c>
    </row>
    <row r="23" spans="1:10" ht="13.05" customHeight="1" x14ac:dyDescent="0.25">
      <c r="A23" s="65"/>
      <c r="B23" s="63"/>
      <c r="C23" s="67"/>
      <c r="D23" s="6"/>
      <c r="E23" s="77"/>
      <c r="F23" s="6"/>
      <c r="G23" s="77"/>
      <c r="H23" s="77"/>
      <c r="I23" s="77"/>
      <c r="J23" s="77"/>
    </row>
    <row r="24" spans="1:10" ht="20.55" customHeight="1" x14ac:dyDescent="0.25">
      <c r="A24" s="65" t="s">
        <v>173</v>
      </c>
      <c r="B24" s="63"/>
      <c r="C24" s="67"/>
      <c r="D24" s="6">
        <f>D16-D22</f>
        <v>-155786</v>
      </c>
      <c r="E24" s="77"/>
      <c r="F24" s="6">
        <f>F16-F22</f>
        <v>127392</v>
      </c>
      <c r="G24" s="77"/>
      <c r="H24" s="6">
        <f>H16-H22</f>
        <v>-155173</v>
      </c>
      <c r="I24" s="77"/>
      <c r="J24" s="6">
        <f>J16-J22</f>
        <v>127392</v>
      </c>
    </row>
    <row r="25" spans="1:10" s="64" customFormat="1" ht="20.55" customHeight="1" x14ac:dyDescent="0.25">
      <c r="A25" s="74" t="s">
        <v>85</v>
      </c>
      <c r="B25" s="63"/>
      <c r="C25" s="67"/>
      <c r="D25" s="80">
        <f>H25</f>
        <v>-404</v>
      </c>
      <c r="E25" s="79"/>
      <c r="F25" s="80">
        <v>-139</v>
      </c>
      <c r="G25" s="79"/>
      <c r="H25" s="80">
        <v>-404</v>
      </c>
      <c r="I25" s="79"/>
      <c r="J25" s="80">
        <v>-139</v>
      </c>
    </row>
    <row r="26" spans="1:10" ht="20.55" customHeight="1" x14ac:dyDescent="0.25">
      <c r="A26" s="74" t="s">
        <v>147</v>
      </c>
      <c r="B26" s="63"/>
      <c r="C26" s="67"/>
      <c r="D26" s="6"/>
      <c r="E26" s="77"/>
      <c r="F26" s="6"/>
      <c r="G26" s="77"/>
      <c r="H26" s="6"/>
      <c r="I26" s="77"/>
      <c r="J26" s="6"/>
    </row>
    <row r="27" spans="1:10" ht="20.55" customHeight="1" x14ac:dyDescent="0.3">
      <c r="A27" s="74" t="s">
        <v>112</v>
      </c>
      <c r="B27" s="31">
        <v>4</v>
      </c>
      <c r="C27" s="63"/>
      <c r="D27" s="81">
        <v>635612</v>
      </c>
      <c r="E27" s="82"/>
      <c r="F27" s="81">
        <v>937126</v>
      </c>
      <c r="G27" s="83"/>
      <c r="H27" s="84">
        <v>0</v>
      </c>
      <c r="I27" s="82"/>
      <c r="J27" s="84">
        <v>0</v>
      </c>
    </row>
    <row r="28" spans="1:10" s="70" customFormat="1" ht="20.55" customHeight="1" x14ac:dyDescent="0.25">
      <c r="A28" s="65" t="s">
        <v>172</v>
      </c>
      <c r="B28" s="63"/>
      <c r="C28" s="67"/>
      <c r="D28" s="6">
        <f>SUM(D24:D27)</f>
        <v>479422</v>
      </c>
      <c r="E28" s="85"/>
      <c r="F28" s="6">
        <f>SUM(F24:F27)</f>
        <v>1064379</v>
      </c>
      <c r="G28" s="85"/>
      <c r="H28" s="6">
        <f>SUM(H24:H27)</f>
        <v>-155577</v>
      </c>
      <c r="I28" s="85"/>
      <c r="J28" s="6">
        <f>SUM(J24:J27)</f>
        <v>127253</v>
      </c>
    </row>
    <row r="29" spans="1:10" ht="20.55" customHeight="1" x14ac:dyDescent="0.25">
      <c r="A29" s="74" t="s">
        <v>182</v>
      </c>
      <c r="B29" s="63"/>
      <c r="C29" s="67"/>
      <c r="D29" s="80">
        <f>H29</f>
        <v>28859</v>
      </c>
      <c r="E29" s="82"/>
      <c r="F29" s="80">
        <v>-27848</v>
      </c>
      <c r="G29" s="82"/>
      <c r="H29" s="86">
        <v>28859</v>
      </c>
      <c r="I29" s="82"/>
      <c r="J29" s="86">
        <v>-27848</v>
      </c>
    </row>
    <row r="30" spans="1:10" ht="20.55" customHeight="1" thickBot="1" x14ac:dyDescent="0.3">
      <c r="A30" s="65" t="s">
        <v>171</v>
      </c>
      <c r="B30" s="63"/>
      <c r="C30" s="67"/>
      <c r="D30" s="87">
        <f>SUM(D28:D29)</f>
        <v>508281</v>
      </c>
      <c r="E30" s="85"/>
      <c r="F30" s="87">
        <f>SUM(F28:F29)</f>
        <v>1036531</v>
      </c>
      <c r="G30" s="85"/>
      <c r="H30" s="87">
        <f>SUM(H28:H29)</f>
        <v>-126718</v>
      </c>
      <c r="I30" s="85"/>
      <c r="J30" s="87">
        <f>SUM(J28:J29)</f>
        <v>99405</v>
      </c>
    </row>
    <row r="31" spans="1:10" ht="13.05" customHeight="1" thickTop="1" x14ac:dyDescent="0.25">
      <c r="A31" s="65"/>
      <c r="B31" s="63"/>
      <c r="C31" s="67"/>
      <c r="D31" s="6"/>
      <c r="E31" s="77"/>
      <c r="F31" s="6"/>
      <c r="G31" s="77"/>
      <c r="H31" s="77"/>
      <c r="I31" s="77"/>
      <c r="J31" s="77"/>
    </row>
    <row r="32" spans="1:10" ht="20.55" customHeight="1" x14ac:dyDescent="0.3">
      <c r="A32" s="33" t="s">
        <v>170</v>
      </c>
      <c r="B32" s="63"/>
      <c r="C32" s="88"/>
      <c r="D32" s="89"/>
      <c r="E32" s="90"/>
      <c r="F32" s="89"/>
      <c r="G32" s="90"/>
      <c r="H32" s="89"/>
      <c r="I32" s="90"/>
      <c r="J32" s="89"/>
    </row>
    <row r="33" spans="1:10" ht="20.55" customHeight="1" thickBot="1" x14ac:dyDescent="0.3">
      <c r="A33" s="91" t="s">
        <v>183</v>
      </c>
      <c r="B33" s="63"/>
      <c r="C33" s="88"/>
      <c r="D33" s="92">
        <f>D30/201600</f>
        <v>2.5212351190476192</v>
      </c>
      <c r="E33" s="90"/>
      <c r="F33" s="92">
        <v>5.14</v>
      </c>
      <c r="G33" s="90"/>
      <c r="H33" s="92">
        <f>H30/201600</f>
        <v>-0.62856150793650789</v>
      </c>
      <c r="I33" s="90"/>
      <c r="J33" s="92">
        <v>0.49</v>
      </c>
    </row>
    <row r="34" spans="1:10" ht="13.05" customHeight="1" thickTop="1" x14ac:dyDescent="0.25">
      <c r="A34" s="65"/>
      <c r="B34" s="63"/>
      <c r="C34" s="67"/>
      <c r="D34" s="6"/>
      <c r="E34" s="77"/>
      <c r="F34" s="6"/>
      <c r="G34" s="77"/>
      <c r="H34" s="77"/>
      <c r="I34" s="77"/>
      <c r="J34" s="77"/>
    </row>
    <row r="35" spans="1:10" ht="18.75" customHeight="1" x14ac:dyDescent="0.25">
      <c r="A35" s="95"/>
      <c r="B35" s="95"/>
      <c r="D35" s="158"/>
      <c r="E35" s="96"/>
      <c r="F35" s="158"/>
      <c r="G35" s="96"/>
      <c r="H35" s="158"/>
      <c r="I35" s="96"/>
      <c r="J35" s="158"/>
    </row>
    <row r="36" spans="1:10" ht="18.75" customHeight="1" x14ac:dyDescent="0.25">
      <c r="A36" s="95"/>
      <c r="B36" s="95"/>
      <c r="D36" s="97"/>
      <c r="E36" s="97"/>
      <c r="F36" s="97"/>
      <c r="G36" s="97"/>
      <c r="H36" s="97"/>
      <c r="I36" s="97"/>
      <c r="J36" s="97"/>
    </row>
    <row r="37" spans="1:10" ht="18.75" customHeight="1" x14ac:dyDescent="0.25">
      <c r="A37" s="95"/>
      <c r="B37" s="95"/>
      <c r="D37" s="96"/>
      <c r="E37" s="96"/>
      <c r="F37" s="96"/>
      <c r="G37" s="96"/>
      <c r="H37" s="96"/>
      <c r="I37" s="96"/>
      <c r="J37" s="96"/>
    </row>
    <row r="38" spans="1:10" ht="18.75" customHeight="1" x14ac:dyDescent="0.25">
      <c r="A38" s="95"/>
      <c r="B38" s="95"/>
      <c r="D38" s="96"/>
      <c r="E38" s="96"/>
      <c r="F38" s="96"/>
      <c r="G38" s="96"/>
      <c r="H38" s="96"/>
      <c r="I38" s="96"/>
      <c r="J38" s="96"/>
    </row>
    <row r="39" spans="1:10" ht="18.75" customHeight="1" x14ac:dyDescent="0.25">
      <c r="A39" s="95"/>
      <c r="B39" s="95"/>
      <c r="D39" s="96"/>
      <c r="E39" s="96"/>
      <c r="F39" s="96"/>
      <c r="G39" s="96"/>
      <c r="H39" s="96"/>
      <c r="I39" s="96"/>
      <c r="J39" s="96"/>
    </row>
    <row r="40" spans="1:10" ht="18.75" customHeight="1" x14ac:dyDescent="0.25">
      <c r="A40" s="95"/>
      <c r="B40" s="95"/>
      <c r="D40" s="96"/>
      <c r="E40" s="96"/>
      <c r="F40" s="96"/>
      <c r="G40" s="96"/>
      <c r="H40" s="96"/>
      <c r="I40" s="96"/>
      <c r="J40" s="96"/>
    </row>
    <row r="41" spans="1:10" ht="18.75" customHeight="1" x14ac:dyDescent="0.25">
      <c r="A41" s="95"/>
      <c r="B41" s="95"/>
      <c r="D41" s="96"/>
      <c r="E41" s="96"/>
      <c r="F41" s="96"/>
      <c r="G41" s="96"/>
      <c r="H41" s="96"/>
      <c r="I41" s="96"/>
      <c r="J41" s="96"/>
    </row>
    <row r="42" spans="1:10" ht="18.75" customHeight="1" x14ac:dyDescent="0.25">
      <c r="A42" s="95"/>
      <c r="B42" s="95"/>
      <c r="D42" s="96"/>
      <c r="E42" s="96"/>
      <c r="F42" s="96"/>
      <c r="G42" s="96"/>
      <c r="H42" s="96"/>
      <c r="I42" s="96"/>
      <c r="J42" s="96"/>
    </row>
    <row r="43" spans="1:10" ht="18.75" customHeight="1" x14ac:dyDescent="0.25">
      <c r="A43" s="95"/>
      <c r="B43" s="95"/>
      <c r="D43" s="96"/>
      <c r="E43" s="96"/>
      <c r="F43" s="96"/>
      <c r="G43" s="96"/>
      <c r="H43" s="96"/>
      <c r="I43" s="96"/>
      <c r="J43" s="96"/>
    </row>
    <row r="44" spans="1:10" ht="18.75" customHeight="1" x14ac:dyDescent="0.25">
      <c r="A44" s="95"/>
      <c r="B44" s="95"/>
      <c r="D44" s="96"/>
      <c r="E44" s="96"/>
      <c r="F44" s="96"/>
      <c r="G44" s="96"/>
      <c r="H44" s="96"/>
      <c r="I44" s="96"/>
      <c r="J44" s="96"/>
    </row>
    <row r="45" spans="1:10" ht="18.75" customHeight="1" x14ac:dyDescent="0.25">
      <c r="A45" s="95"/>
      <c r="B45" s="95"/>
      <c r="D45" s="96"/>
      <c r="E45" s="96"/>
      <c r="F45" s="96"/>
      <c r="G45" s="96"/>
      <c r="H45" s="96"/>
      <c r="I45" s="96"/>
      <c r="J45" s="96"/>
    </row>
    <row r="46" spans="1:10" ht="18.75" customHeight="1" x14ac:dyDescent="0.25">
      <c r="A46" s="95"/>
      <c r="B46" s="95"/>
      <c r="D46" s="96"/>
      <c r="E46" s="96"/>
      <c r="F46" s="96"/>
      <c r="G46" s="96"/>
      <c r="H46" s="96"/>
      <c r="I46" s="96"/>
      <c r="J46" s="96"/>
    </row>
    <row r="47" spans="1:10" ht="18.75" customHeight="1" x14ac:dyDescent="0.25">
      <c r="A47" s="95"/>
      <c r="B47" s="95"/>
      <c r="D47" s="96"/>
      <c r="E47" s="96"/>
      <c r="F47" s="96"/>
      <c r="G47" s="96"/>
      <c r="H47" s="96"/>
      <c r="I47" s="96"/>
      <c r="J47" s="96"/>
    </row>
    <row r="48" spans="1:10" ht="18.75" customHeight="1" x14ac:dyDescent="0.25">
      <c r="A48" s="95"/>
      <c r="B48" s="95"/>
      <c r="D48" s="96"/>
      <c r="E48" s="96"/>
      <c r="F48" s="96"/>
      <c r="G48" s="96"/>
      <c r="H48" s="96"/>
      <c r="I48" s="96"/>
      <c r="J48" s="96"/>
    </row>
    <row r="49" spans="1:10" ht="18.75" customHeight="1" x14ac:dyDescent="0.25">
      <c r="A49" s="95"/>
      <c r="B49" s="95"/>
      <c r="D49" s="96"/>
      <c r="E49" s="96"/>
      <c r="F49" s="96"/>
      <c r="G49" s="96"/>
      <c r="H49" s="96"/>
      <c r="I49" s="96"/>
      <c r="J49" s="96"/>
    </row>
    <row r="50" spans="1:10" ht="18.75" customHeight="1" x14ac:dyDescent="0.25">
      <c r="A50" s="95"/>
      <c r="B50" s="95"/>
      <c r="D50" s="96"/>
      <c r="E50" s="96"/>
      <c r="F50" s="96"/>
      <c r="G50" s="96"/>
      <c r="H50" s="96"/>
      <c r="I50" s="96"/>
      <c r="J50" s="96"/>
    </row>
    <row r="51" spans="1:10" ht="18.75" customHeight="1" x14ac:dyDescent="0.25">
      <c r="A51" s="95"/>
      <c r="B51" s="95"/>
      <c r="D51" s="96"/>
      <c r="E51" s="96"/>
      <c r="F51" s="96"/>
      <c r="G51" s="96"/>
      <c r="H51" s="96"/>
      <c r="I51" s="96"/>
      <c r="J51" s="96"/>
    </row>
    <row r="52" spans="1:10" ht="18.75" customHeight="1" x14ac:dyDescent="0.25">
      <c r="A52" s="95"/>
      <c r="B52" s="95"/>
      <c r="D52" s="96"/>
      <c r="E52" s="96"/>
      <c r="F52" s="96"/>
      <c r="G52" s="96"/>
      <c r="H52" s="96"/>
      <c r="I52" s="96"/>
      <c r="J52" s="96"/>
    </row>
    <row r="53" spans="1:10" ht="18.75" customHeight="1" x14ac:dyDescent="0.25">
      <c r="A53" s="95"/>
      <c r="B53" s="95"/>
      <c r="D53" s="96"/>
      <c r="E53" s="96"/>
      <c r="F53" s="96"/>
      <c r="G53" s="96"/>
      <c r="H53" s="96"/>
      <c r="I53" s="96"/>
      <c r="J53" s="96"/>
    </row>
    <row r="54" spans="1:10" ht="18.75" customHeight="1" x14ac:dyDescent="0.25">
      <c r="A54" s="95"/>
      <c r="B54" s="95"/>
      <c r="D54" s="96"/>
      <c r="E54" s="96"/>
      <c r="F54" s="96"/>
      <c r="G54" s="96"/>
      <c r="H54" s="96"/>
      <c r="I54" s="96"/>
      <c r="J54" s="96"/>
    </row>
    <row r="55" spans="1:10" ht="18.75" customHeight="1" x14ac:dyDescent="0.25">
      <c r="A55" s="95"/>
      <c r="B55" s="95"/>
      <c r="D55" s="96"/>
      <c r="E55" s="96"/>
      <c r="F55" s="96"/>
      <c r="G55" s="96"/>
      <c r="H55" s="96"/>
      <c r="I55" s="96"/>
      <c r="J55" s="96"/>
    </row>
    <row r="56" spans="1:10" ht="18.75" customHeight="1" x14ac:dyDescent="0.25">
      <c r="A56" s="95"/>
      <c r="B56" s="95"/>
      <c r="D56" s="96"/>
      <c r="E56" s="96"/>
      <c r="F56" s="96"/>
      <c r="G56" s="96"/>
      <c r="H56" s="96"/>
      <c r="I56" s="96"/>
      <c r="J56" s="96"/>
    </row>
    <row r="57" spans="1:10" ht="18.75" customHeight="1" x14ac:dyDescent="0.25">
      <c r="A57" s="95"/>
      <c r="B57" s="95"/>
      <c r="D57" s="96"/>
      <c r="E57" s="96"/>
      <c r="F57" s="96"/>
      <c r="G57" s="96"/>
      <c r="H57" s="96"/>
      <c r="I57" s="96"/>
      <c r="J57" s="96"/>
    </row>
    <row r="58" spans="1:10" ht="18.75" customHeight="1" x14ac:dyDescent="0.25">
      <c r="A58" s="95"/>
      <c r="B58" s="95"/>
      <c r="D58" s="96"/>
      <c r="E58" s="96"/>
      <c r="F58" s="96"/>
      <c r="G58" s="96"/>
      <c r="H58" s="96"/>
      <c r="I58" s="96"/>
      <c r="J58" s="96"/>
    </row>
    <row r="59" spans="1:10" ht="18.75" customHeight="1" x14ac:dyDescent="0.25">
      <c r="A59" s="95"/>
      <c r="B59" s="95"/>
      <c r="D59" s="96"/>
      <c r="E59" s="96"/>
      <c r="F59" s="96"/>
      <c r="G59" s="96"/>
      <c r="H59" s="96"/>
      <c r="I59" s="96"/>
      <c r="J59" s="96"/>
    </row>
    <row r="60" spans="1:10" ht="18.75" customHeight="1" x14ac:dyDescent="0.25">
      <c r="A60" s="95"/>
      <c r="B60" s="95"/>
      <c r="D60" s="96"/>
      <c r="E60" s="96"/>
      <c r="F60" s="96"/>
      <c r="G60" s="96"/>
      <c r="H60" s="96"/>
      <c r="I60" s="96"/>
      <c r="J60" s="96"/>
    </row>
    <row r="61" spans="1:10" ht="18.75" customHeight="1" x14ac:dyDescent="0.25">
      <c r="A61" s="95"/>
      <c r="B61" s="95"/>
      <c r="D61" s="96"/>
      <c r="E61" s="96"/>
      <c r="F61" s="96"/>
      <c r="G61" s="96"/>
      <c r="H61" s="96"/>
      <c r="I61" s="96"/>
      <c r="J61" s="96"/>
    </row>
    <row r="62" spans="1:10" ht="18.75" customHeight="1" x14ac:dyDescent="0.25">
      <c r="A62" s="95"/>
      <c r="B62" s="95"/>
      <c r="D62" s="96"/>
      <c r="E62" s="96"/>
      <c r="F62" s="96"/>
      <c r="G62" s="96"/>
      <c r="H62" s="96"/>
      <c r="I62" s="96"/>
      <c r="J62" s="96"/>
    </row>
    <row r="63" spans="1:10" ht="18.75" customHeight="1" x14ac:dyDescent="0.25">
      <c r="A63" s="95"/>
      <c r="B63" s="95"/>
      <c r="D63" s="96"/>
      <c r="E63" s="96"/>
      <c r="F63" s="96"/>
      <c r="G63" s="96"/>
      <c r="H63" s="96"/>
      <c r="I63" s="96"/>
      <c r="J63" s="96"/>
    </row>
    <row r="64" spans="1:10" ht="18.75" customHeight="1" x14ac:dyDescent="0.25">
      <c r="A64" s="95"/>
      <c r="B64" s="95"/>
      <c r="D64" s="96"/>
      <c r="E64" s="96"/>
      <c r="F64" s="96"/>
      <c r="G64" s="96"/>
      <c r="H64" s="96"/>
      <c r="I64" s="96"/>
      <c r="J64" s="96"/>
    </row>
    <row r="65" spans="1:10" ht="18.75" customHeight="1" x14ac:dyDescent="0.25">
      <c r="A65" s="95"/>
      <c r="B65" s="95"/>
      <c r="D65" s="96"/>
      <c r="E65" s="96"/>
      <c r="F65" s="96"/>
      <c r="G65" s="96"/>
      <c r="H65" s="96"/>
      <c r="I65" s="96"/>
      <c r="J65" s="96"/>
    </row>
    <row r="66" spans="1:10" ht="18.75" customHeight="1" x14ac:dyDescent="0.25">
      <c r="A66" s="95"/>
      <c r="B66" s="95"/>
      <c r="D66" s="96"/>
      <c r="E66" s="96"/>
      <c r="F66" s="96"/>
      <c r="G66" s="96"/>
      <c r="H66" s="96"/>
      <c r="I66" s="96"/>
      <c r="J66" s="96"/>
    </row>
    <row r="67" spans="1:10" ht="18.75" customHeight="1" x14ac:dyDescent="0.25">
      <c r="A67" s="95"/>
      <c r="B67" s="95"/>
      <c r="D67" s="96"/>
      <c r="E67" s="96"/>
      <c r="F67" s="96"/>
      <c r="G67" s="96"/>
      <c r="H67" s="96"/>
      <c r="I67" s="96"/>
      <c r="J67" s="96"/>
    </row>
    <row r="68" spans="1:10" ht="18.75" customHeight="1" x14ac:dyDescent="0.25">
      <c r="A68" s="95"/>
      <c r="B68" s="95"/>
      <c r="D68" s="96"/>
      <c r="E68" s="96"/>
      <c r="F68" s="96"/>
      <c r="G68" s="96"/>
      <c r="H68" s="96"/>
      <c r="I68" s="96"/>
      <c r="J68" s="96"/>
    </row>
    <row r="69" spans="1:10" ht="18.75" customHeight="1" x14ac:dyDescent="0.25">
      <c r="A69" s="95"/>
      <c r="B69" s="95"/>
      <c r="D69" s="96"/>
      <c r="E69" s="96"/>
      <c r="F69" s="96"/>
      <c r="G69" s="96"/>
      <c r="H69" s="96"/>
      <c r="I69" s="96"/>
      <c r="J69" s="96"/>
    </row>
    <row r="70" spans="1:10" ht="18.75" customHeight="1" x14ac:dyDescent="0.25">
      <c r="A70" s="95"/>
      <c r="B70" s="95"/>
      <c r="D70" s="96"/>
      <c r="E70" s="96"/>
      <c r="F70" s="96"/>
      <c r="G70" s="96"/>
      <c r="H70" s="96"/>
      <c r="I70" s="96"/>
      <c r="J70" s="96"/>
    </row>
    <row r="71" spans="1:10" ht="18.75" customHeight="1" x14ac:dyDescent="0.25">
      <c r="A71" s="95"/>
      <c r="B71" s="95"/>
      <c r="D71" s="96"/>
      <c r="E71" s="96"/>
      <c r="F71" s="96"/>
      <c r="G71" s="96"/>
      <c r="H71" s="96"/>
      <c r="I71" s="96"/>
      <c r="J71" s="96"/>
    </row>
    <row r="72" spans="1:10" ht="18.75" customHeight="1" x14ac:dyDescent="0.25">
      <c r="A72" s="95"/>
      <c r="B72" s="95"/>
      <c r="D72" s="96"/>
      <c r="E72" s="96"/>
      <c r="F72" s="96"/>
      <c r="G72" s="96"/>
      <c r="H72" s="96"/>
      <c r="I72" s="96"/>
      <c r="J72" s="96"/>
    </row>
    <row r="73" spans="1:10" ht="18.75" customHeight="1" x14ac:dyDescent="0.25">
      <c r="A73" s="95"/>
      <c r="B73" s="95"/>
      <c r="D73" s="96"/>
      <c r="E73" s="96"/>
      <c r="F73" s="96"/>
      <c r="G73" s="96"/>
      <c r="H73" s="96"/>
      <c r="I73" s="96"/>
      <c r="J73" s="96"/>
    </row>
    <row r="74" spans="1:10" ht="18.75" customHeight="1" x14ac:dyDescent="0.25">
      <c r="A74" s="95"/>
      <c r="B74" s="95"/>
      <c r="D74" s="96"/>
      <c r="E74" s="96"/>
      <c r="F74" s="96"/>
      <c r="G74" s="96"/>
      <c r="H74" s="96"/>
      <c r="I74" s="96"/>
      <c r="J74" s="96"/>
    </row>
    <row r="75" spans="1:10" ht="18.75" customHeight="1" x14ac:dyDescent="0.25">
      <c r="A75" s="95"/>
      <c r="B75" s="95"/>
      <c r="D75" s="96"/>
      <c r="E75" s="96"/>
      <c r="F75" s="96"/>
      <c r="G75" s="96"/>
      <c r="H75" s="96"/>
      <c r="I75" s="96"/>
      <c r="J75" s="96"/>
    </row>
    <row r="76" spans="1:10" ht="18.75" customHeight="1" x14ac:dyDescent="0.25">
      <c r="A76" s="95"/>
      <c r="B76" s="95"/>
      <c r="D76" s="96"/>
      <c r="E76" s="96"/>
      <c r="F76" s="96"/>
      <c r="G76" s="96"/>
      <c r="H76" s="96"/>
      <c r="I76" s="96"/>
      <c r="J76" s="96"/>
    </row>
    <row r="77" spans="1:10" ht="18.75" customHeight="1" x14ac:dyDescent="0.25">
      <c r="A77" s="95"/>
      <c r="B77" s="95"/>
      <c r="D77" s="96"/>
      <c r="E77" s="96"/>
      <c r="F77" s="96"/>
      <c r="G77" s="96"/>
      <c r="H77" s="96"/>
      <c r="I77" s="96"/>
      <c r="J77" s="96"/>
    </row>
    <row r="78" spans="1:10" ht="18.75" customHeight="1" x14ac:dyDescent="0.25">
      <c r="A78" s="95"/>
      <c r="B78" s="95"/>
      <c r="D78" s="96"/>
      <c r="E78" s="96"/>
      <c r="F78" s="96"/>
      <c r="G78" s="96"/>
      <c r="H78" s="96"/>
      <c r="I78" s="96"/>
      <c r="J78" s="96"/>
    </row>
    <row r="79" spans="1:10" ht="18.75" customHeight="1" x14ac:dyDescent="0.25">
      <c r="A79" s="95"/>
      <c r="B79" s="95"/>
      <c r="D79" s="96"/>
      <c r="E79" s="96"/>
      <c r="F79" s="96"/>
      <c r="G79" s="96"/>
      <c r="H79" s="96"/>
      <c r="I79" s="96"/>
      <c r="J79" s="96"/>
    </row>
    <row r="80" spans="1:10" ht="18.75" customHeight="1" x14ac:dyDescent="0.25">
      <c r="A80" s="95"/>
      <c r="B80" s="95"/>
      <c r="D80" s="96"/>
      <c r="E80" s="96"/>
      <c r="F80" s="96"/>
      <c r="G80" s="96"/>
      <c r="H80" s="96"/>
      <c r="I80" s="96"/>
      <c r="J80" s="96"/>
    </row>
    <row r="81" spans="1:10" ht="18.75" customHeight="1" x14ac:dyDescent="0.25">
      <c r="A81" s="95"/>
      <c r="B81" s="95"/>
      <c r="D81" s="96"/>
      <c r="E81" s="96"/>
      <c r="F81" s="96"/>
      <c r="G81" s="96"/>
      <c r="H81" s="96"/>
      <c r="I81" s="96"/>
      <c r="J81" s="96"/>
    </row>
    <row r="82" spans="1:10" ht="18.75" customHeight="1" x14ac:dyDescent="0.25">
      <c r="A82" s="95"/>
      <c r="B82" s="95"/>
      <c r="D82" s="96"/>
      <c r="E82" s="96"/>
      <c r="F82" s="96"/>
      <c r="G82" s="96"/>
      <c r="H82" s="96"/>
      <c r="I82" s="96"/>
      <c r="J82" s="96"/>
    </row>
    <row r="83" spans="1:10" ht="18.75" customHeight="1" x14ac:dyDescent="0.25">
      <c r="A83" s="95"/>
      <c r="B83" s="95"/>
      <c r="D83" s="96"/>
      <c r="E83" s="96"/>
      <c r="F83" s="96"/>
      <c r="G83" s="96"/>
      <c r="H83" s="96"/>
      <c r="I83" s="96"/>
      <c r="J83" s="96"/>
    </row>
    <row r="84" spans="1:10" ht="18.75" customHeight="1" x14ac:dyDescent="0.25">
      <c r="A84" s="95"/>
      <c r="B84" s="95"/>
      <c r="D84" s="96"/>
      <c r="E84" s="96"/>
      <c r="F84" s="96"/>
      <c r="G84" s="96"/>
      <c r="H84" s="96"/>
      <c r="I84" s="96"/>
      <c r="J84" s="96"/>
    </row>
    <row r="85" spans="1:10" ht="18.75" customHeight="1" x14ac:dyDescent="0.25">
      <c r="A85" s="95"/>
      <c r="B85" s="95"/>
      <c r="D85" s="96"/>
      <c r="E85" s="96"/>
      <c r="F85" s="96"/>
      <c r="G85" s="96"/>
      <c r="H85" s="96"/>
      <c r="I85" s="96"/>
      <c r="J85" s="96"/>
    </row>
    <row r="86" spans="1:10" ht="18.75" customHeight="1" x14ac:dyDescent="0.25">
      <c r="A86" s="95"/>
      <c r="B86" s="95"/>
      <c r="D86" s="96"/>
      <c r="E86" s="96"/>
      <c r="F86" s="96"/>
      <c r="G86" s="96"/>
      <c r="H86" s="96"/>
      <c r="I86" s="96"/>
      <c r="J86" s="96"/>
    </row>
    <row r="87" spans="1:10" ht="18.75" customHeight="1" x14ac:dyDescent="0.25">
      <c r="A87" s="95"/>
      <c r="B87" s="95"/>
      <c r="D87" s="96"/>
      <c r="E87" s="96"/>
      <c r="F87" s="96"/>
      <c r="G87" s="96"/>
      <c r="H87" s="96"/>
      <c r="I87" s="96"/>
      <c r="J87" s="96"/>
    </row>
    <row r="88" spans="1:10" ht="18.75" customHeight="1" x14ac:dyDescent="0.25">
      <c r="A88" s="95"/>
      <c r="B88" s="95"/>
      <c r="D88" s="96"/>
      <c r="E88" s="96"/>
      <c r="F88" s="96"/>
      <c r="G88" s="96"/>
      <c r="H88" s="96"/>
      <c r="I88" s="96"/>
      <c r="J88" s="96"/>
    </row>
    <row r="89" spans="1:10" ht="18.75" customHeight="1" x14ac:dyDescent="0.25">
      <c r="A89" s="95"/>
      <c r="B89" s="95"/>
      <c r="D89" s="96"/>
      <c r="E89" s="96"/>
      <c r="F89" s="96"/>
      <c r="G89" s="96"/>
      <c r="H89" s="96"/>
      <c r="I89" s="96"/>
      <c r="J89" s="96"/>
    </row>
    <row r="90" spans="1:10" ht="18.75" customHeight="1" x14ac:dyDescent="0.25">
      <c r="A90" s="95"/>
      <c r="B90" s="95"/>
      <c r="D90" s="96"/>
      <c r="E90" s="96"/>
      <c r="F90" s="96"/>
      <c r="G90" s="96"/>
      <c r="H90" s="96"/>
      <c r="I90" s="96"/>
      <c r="J90" s="96"/>
    </row>
    <row r="91" spans="1:10" ht="18.75" customHeight="1" x14ac:dyDescent="0.25">
      <c r="A91" s="95"/>
      <c r="B91" s="95"/>
      <c r="D91" s="96"/>
      <c r="E91" s="96"/>
      <c r="F91" s="96"/>
      <c r="G91" s="96"/>
      <c r="H91" s="96"/>
      <c r="I91" s="96"/>
      <c r="J91" s="96"/>
    </row>
    <row r="92" spans="1:10" ht="18.75" customHeight="1" x14ac:dyDescent="0.25">
      <c r="A92" s="95"/>
      <c r="B92" s="95"/>
      <c r="D92" s="96"/>
      <c r="E92" s="96"/>
      <c r="F92" s="96"/>
      <c r="G92" s="96"/>
      <c r="H92" s="96"/>
      <c r="I92" s="96"/>
      <c r="J92" s="96"/>
    </row>
    <row r="93" spans="1:10" ht="18.75" customHeight="1" x14ac:dyDescent="0.25">
      <c r="A93" s="95"/>
      <c r="B93" s="95"/>
      <c r="D93" s="96"/>
      <c r="E93" s="96"/>
      <c r="F93" s="96"/>
      <c r="G93" s="96"/>
      <c r="H93" s="96"/>
      <c r="I93" s="96"/>
      <c r="J93" s="96"/>
    </row>
    <row r="94" spans="1:10" ht="18.75" customHeight="1" x14ac:dyDescent="0.25">
      <c r="A94" s="95"/>
      <c r="B94" s="95"/>
      <c r="D94" s="96"/>
      <c r="E94" s="96"/>
      <c r="F94" s="96"/>
      <c r="G94" s="96"/>
      <c r="H94" s="96"/>
      <c r="I94" s="96"/>
      <c r="J94" s="96"/>
    </row>
    <row r="95" spans="1:10" ht="18.75" customHeight="1" x14ac:dyDescent="0.25">
      <c r="A95" s="95"/>
      <c r="B95" s="95"/>
      <c r="D95" s="96"/>
      <c r="E95" s="96"/>
      <c r="F95" s="96"/>
      <c r="G95" s="96"/>
      <c r="H95" s="96"/>
      <c r="I95" s="96"/>
      <c r="J95" s="96"/>
    </row>
    <row r="96" spans="1:10" ht="18.75" customHeight="1" x14ac:dyDescent="0.25">
      <c r="A96" s="95"/>
      <c r="B96" s="95"/>
      <c r="D96" s="96"/>
      <c r="E96" s="96"/>
      <c r="F96" s="96"/>
      <c r="G96" s="96"/>
      <c r="H96" s="96"/>
      <c r="I96" s="96"/>
      <c r="J96" s="96"/>
    </row>
    <row r="97" spans="1:10" ht="18.75" customHeight="1" x14ac:dyDescent="0.25">
      <c r="A97" s="95"/>
      <c r="B97" s="95"/>
      <c r="D97" s="96"/>
      <c r="E97" s="96"/>
      <c r="F97" s="96"/>
      <c r="G97" s="96"/>
      <c r="H97" s="96"/>
      <c r="I97" s="96"/>
      <c r="J97" s="96"/>
    </row>
    <row r="98" spans="1:10" ht="18.75" customHeight="1" x14ac:dyDescent="0.25">
      <c r="A98" s="95"/>
      <c r="B98" s="95"/>
      <c r="D98" s="96"/>
      <c r="E98" s="96"/>
      <c r="F98" s="96"/>
      <c r="G98" s="96"/>
      <c r="H98" s="96"/>
      <c r="I98" s="96"/>
      <c r="J98" s="96"/>
    </row>
    <row r="99" spans="1:10" ht="18.75" customHeight="1" x14ac:dyDescent="0.25">
      <c r="A99" s="95"/>
      <c r="B99" s="95"/>
      <c r="D99" s="96"/>
      <c r="E99" s="96"/>
      <c r="F99" s="96"/>
      <c r="G99" s="96"/>
      <c r="H99" s="96"/>
      <c r="I99" s="96"/>
      <c r="J99" s="96"/>
    </row>
    <row r="100" spans="1:10" ht="18.75" customHeight="1" x14ac:dyDescent="0.25">
      <c r="A100" s="95"/>
      <c r="B100" s="95"/>
      <c r="D100" s="96"/>
      <c r="E100" s="96"/>
      <c r="F100" s="96"/>
      <c r="G100" s="96"/>
      <c r="H100" s="96"/>
      <c r="I100" s="96"/>
      <c r="J100" s="96"/>
    </row>
    <row r="101" spans="1:10" ht="18.75" customHeight="1" x14ac:dyDescent="0.25">
      <c r="A101" s="95"/>
      <c r="B101" s="95"/>
      <c r="D101" s="96"/>
      <c r="E101" s="96"/>
      <c r="F101" s="96"/>
      <c r="G101" s="96"/>
      <c r="H101" s="96"/>
      <c r="I101" s="96"/>
      <c r="J101" s="96"/>
    </row>
    <row r="102" spans="1:10" ht="18.75" customHeight="1" x14ac:dyDescent="0.25">
      <c r="A102" s="95"/>
      <c r="B102" s="95"/>
      <c r="D102" s="96"/>
      <c r="E102" s="96"/>
      <c r="F102" s="96"/>
      <c r="G102" s="96"/>
      <c r="H102" s="96"/>
      <c r="I102" s="96"/>
      <c r="J102" s="96"/>
    </row>
    <row r="103" spans="1:10" ht="18.75" customHeight="1" x14ac:dyDescent="0.25">
      <c r="A103" s="95"/>
      <c r="B103" s="95"/>
      <c r="D103" s="96"/>
      <c r="E103" s="96"/>
      <c r="F103" s="96"/>
      <c r="G103" s="96"/>
      <c r="H103" s="96"/>
      <c r="I103" s="96"/>
      <c r="J103" s="96"/>
    </row>
    <row r="104" spans="1:10" ht="18.75" customHeight="1" x14ac:dyDescent="0.25">
      <c r="A104" s="95"/>
      <c r="B104" s="95"/>
      <c r="D104" s="96"/>
      <c r="E104" s="96"/>
      <c r="F104" s="96"/>
      <c r="G104" s="96"/>
      <c r="H104" s="96"/>
      <c r="I104" s="96"/>
      <c r="J104" s="96"/>
    </row>
    <row r="105" spans="1:10" ht="18.75" customHeight="1" x14ac:dyDescent="0.25">
      <c r="A105" s="95"/>
      <c r="B105" s="95"/>
      <c r="D105" s="96"/>
      <c r="E105" s="96"/>
      <c r="F105" s="96"/>
      <c r="G105" s="96"/>
      <c r="H105" s="96"/>
      <c r="I105" s="96"/>
      <c r="J105" s="96"/>
    </row>
    <row r="106" spans="1:10" ht="18.75" customHeight="1" x14ac:dyDescent="0.25">
      <c r="A106" s="95"/>
      <c r="B106" s="95"/>
      <c r="D106" s="96"/>
      <c r="E106" s="96"/>
      <c r="F106" s="96"/>
      <c r="G106" s="96"/>
      <c r="H106" s="96"/>
      <c r="I106" s="96"/>
      <c r="J106" s="96"/>
    </row>
    <row r="107" spans="1:10" ht="18.75" customHeight="1" x14ac:dyDescent="0.25">
      <c r="A107" s="95"/>
      <c r="B107" s="95"/>
      <c r="D107" s="96"/>
      <c r="E107" s="96"/>
      <c r="F107" s="96"/>
      <c r="G107" s="96"/>
      <c r="H107" s="96"/>
      <c r="I107" s="96"/>
      <c r="J107" s="96"/>
    </row>
    <row r="108" spans="1:10" ht="18.75" customHeight="1" x14ac:dyDescent="0.25">
      <c r="A108" s="95"/>
      <c r="B108" s="95"/>
      <c r="D108" s="96"/>
      <c r="E108" s="96"/>
      <c r="F108" s="96"/>
      <c r="G108" s="96"/>
      <c r="H108" s="96"/>
      <c r="I108" s="96"/>
      <c r="J108" s="96"/>
    </row>
    <row r="109" spans="1:10" ht="18.75" customHeight="1" x14ac:dyDescent="0.25">
      <c r="A109" s="95"/>
      <c r="B109" s="95"/>
      <c r="D109" s="96"/>
      <c r="E109" s="96"/>
      <c r="F109" s="96"/>
      <c r="G109" s="96"/>
      <c r="H109" s="96"/>
      <c r="I109" s="96"/>
      <c r="J109" s="96"/>
    </row>
    <row r="110" spans="1:10" ht="18.75" customHeight="1" x14ac:dyDescent="0.25">
      <c r="A110" s="95"/>
      <c r="B110" s="95"/>
      <c r="D110" s="96"/>
      <c r="E110" s="96"/>
      <c r="F110" s="96"/>
      <c r="G110" s="96"/>
      <c r="H110" s="96"/>
      <c r="I110" s="96"/>
      <c r="J110" s="96"/>
    </row>
    <row r="111" spans="1:10" ht="18.75" customHeight="1" x14ac:dyDescent="0.25">
      <c r="A111" s="95"/>
      <c r="B111" s="95"/>
      <c r="D111" s="96"/>
      <c r="E111" s="96"/>
      <c r="F111" s="96"/>
      <c r="G111" s="96"/>
      <c r="H111" s="96"/>
      <c r="I111" s="96"/>
      <c r="J111" s="96"/>
    </row>
    <row r="112" spans="1:10" ht="18.75" customHeight="1" x14ac:dyDescent="0.25">
      <c r="A112" s="95"/>
      <c r="B112" s="95"/>
      <c r="D112" s="96"/>
      <c r="E112" s="96"/>
      <c r="F112" s="96"/>
      <c r="G112" s="96"/>
      <c r="H112" s="96"/>
      <c r="I112" s="96"/>
      <c r="J112" s="96"/>
    </row>
    <row r="113" spans="1:10" ht="18.75" customHeight="1" x14ac:dyDescent="0.25">
      <c r="A113" s="95"/>
      <c r="B113" s="95"/>
      <c r="D113" s="96"/>
      <c r="E113" s="96"/>
      <c r="F113" s="96"/>
      <c r="G113" s="96"/>
      <c r="H113" s="96"/>
      <c r="I113" s="96"/>
      <c r="J113" s="96"/>
    </row>
    <row r="114" spans="1:10" ht="18.75" customHeight="1" x14ac:dyDescent="0.25">
      <c r="A114" s="95"/>
      <c r="B114" s="95"/>
      <c r="D114" s="96"/>
      <c r="E114" s="96"/>
      <c r="F114" s="96"/>
      <c r="G114" s="96"/>
      <c r="H114" s="96"/>
      <c r="I114" s="96"/>
      <c r="J114" s="96"/>
    </row>
    <row r="115" spans="1:10" ht="18.75" customHeight="1" x14ac:dyDescent="0.25">
      <c r="A115" s="95"/>
      <c r="B115" s="95"/>
      <c r="D115" s="96"/>
      <c r="E115" s="96"/>
      <c r="F115" s="96"/>
      <c r="G115" s="96"/>
      <c r="H115" s="96"/>
      <c r="I115" s="96"/>
      <c r="J115" s="96"/>
    </row>
    <row r="116" spans="1:10" ht="18.75" customHeight="1" x14ac:dyDescent="0.25">
      <c r="A116" s="95"/>
      <c r="B116" s="95"/>
      <c r="D116" s="96"/>
      <c r="E116" s="96"/>
      <c r="F116" s="96"/>
      <c r="G116" s="96"/>
      <c r="H116" s="96"/>
      <c r="I116" s="96"/>
      <c r="J116" s="96"/>
    </row>
  </sheetData>
  <mergeCells count="9">
    <mergeCell ref="D6:F6"/>
    <mergeCell ref="H6:J6"/>
    <mergeCell ref="D9:J9"/>
    <mergeCell ref="D4:F4"/>
    <mergeCell ref="H4:J4"/>
    <mergeCell ref="D5:F5"/>
    <mergeCell ref="H5:J5"/>
    <mergeCell ref="D7:F7"/>
    <mergeCell ref="H7:J7"/>
  </mergeCells>
  <pageMargins left="0.7" right="0.7" top="0.48" bottom="0.5" header="0.5" footer="0.5"/>
  <pageSetup paperSize="9" scale="78" firstPageNumber="4" fitToWidth="0" fitToHeight="0" orientation="portrait" useFirstPageNumber="1" r:id="rId1"/>
  <headerFooter>
    <oddFooter>&amp;LThe accompanying notes form an integral part of the interim financial statements.
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K114"/>
  <sheetViews>
    <sheetView view="pageBreakPreview" topLeftCell="A10" zoomScaleNormal="78" zoomScaleSheetLayoutView="100" workbookViewId="0">
      <selection activeCell="F18" sqref="F18"/>
    </sheetView>
  </sheetViews>
  <sheetFormatPr defaultColWidth="9.21875" defaultRowHeight="13.8" x14ac:dyDescent="0.25"/>
  <cols>
    <col min="1" max="1" width="49.77734375" style="98" customWidth="1"/>
    <col min="2" max="2" width="5.88671875" style="71" bestFit="1" customWidth="1"/>
    <col min="3" max="3" width="0.88671875" style="95" customWidth="1"/>
    <col min="4" max="4" width="16.5546875" style="95" customWidth="1"/>
    <col min="5" max="5" width="1" style="95" customWidth="1"/>
    <col min="6" max="6" width="16.5546875" style="95" customWidth="1"/>
    <col min="7" max="7" width="0.88671875" style="95" customWidth="1"/>
    <col min="8" max="8" width="14.6640625" style="95" customWidth="1"/>
    <col min="9" max="9" width="0.88671875" style="95" customWidth="1"/>
    <col min="10" max="10" width="14.6640625" style="95" customWidth="1"/>
    <col min="11" max="11" width="13.21875" style="5" bestFit="1" customWidth="1"/>
    <col min="12" max="16384" width="9.21875" style="5"/>
  </cols>
  <sheetData>
    <row r="1" spans="1:10" s="100" customFormat="1" ht="18.75" customHeight="1" x14ac:dyDescent="0.35">
      <c r="A1" s="25" t="s">
        <v>58</v>
      </c>
      <c r="B1" s="99"/>
    </row>
    <row r="2" spans="1:10" s="103" customFormat="1" ht="18.75" customHeight="1" x14ac:dyDescent="0.3">
      <c r="A2" s="101" t="s">
        <v>53</v>
      </c>
      <c r="B2" s="102"/>
      <c r="D2" s="104"/>
      <c r="F2" s="104"/>
    </row>
    <row r="3" spans="1:10" ht="18.75" customHeight="1" x14ac:dyDescent="0.25">
      <c r="A3" s="65"/>
      <c r="B3" s="63"/>
      <c r="C3" s="67"/>
      <c r="D3" s="68"/>
      <c r="E3" s="69"/>
      <c r="F3" s="68"/>
      <c r="G3" s="32"/>
      <c r="H3" s="68"/>
      <c r="I3" s="69"/>
      <c r="J3" s="68"/>
    </row>
    <row r="4" spans="1:10" s="70" customFormat="1" ht="18.75" customHeight="1" x14ac:dyDescent="0.25">
      <c r="A4" s="65"/>
      <c r="B4" s="63"/>
      <c r="C4" s="67"/>
      <c r="D4" s="174" t="s">
        <v>61</v>
      </c>
      <c r="E4" s="174"/>
      <c r="F4" s="174"/>
      <c r="G4" s="67"/>
      <c r="H4" s="174" t="s">
        <v>77</v>
      </c>
      <c r="I4" s="174"/>
      <c r="J4" s="174"/>
    </row>
    <row r="5" spans="1:10" s="70" customFormat="1" ht="18.75" customHeight="1" x14ac:dyDescent="0.25">
      <c r="A5" s="65"/>
      <c r="B5" s="63"/>
      <c r="C5" s="67"/>
      <c r="D5" s="174" t="s">
        <v>62</v>
      </c>
      <c r="E5" s="174"/>
      <c r="F5" s="174"/>
      <c r="G5" s="67"/>
      <c r="H5" s="174" t="s">
        <v>78</v>
      </c>
      <c r="I5" s="174"/>
      <c r="J5" s="174"/>
    </row>
    <row r="6" spans="1:10" s="70" customFormat="1" ht="18.75" customHeight="1" x14ac:dyDescent="0.25">
      <c r="A6" s="65"/>
      <c r="B6" s="63"/>
      <c r="C6" s="67"/>
      <c r="D6" s="172" t="s">
        <v>52</v>
      </c>
      <c r="E6" s="172"/>
      <c r="F6" s="172"/>
      <c r="G6" s="32"/>
      <c r="H6" s="172" t="s">
        <v>52</v>
      </c>
      <c r="I6" s="172"/>
      <c r="J6" s="172"/>
    </row>
    <row r="7" spans="1:10" ht="18.75" customHeight="1" x14ac:dyDescent="0.25">
      <c r="A7" s="65"/>
      <c r="B7" s="63"/>
      <c r="C7" s="67"/>
      <c r="D7" s="175" t="s">
        <v>59</v>
      </c>
      <c r="E7" s="172"/>
      <c r="F7" s="172"/>
      <c r="G7" s="32"/>
      <c r="H7" s="175" t="s">
        <v>59</v>
      </c>
      <c r="I7" s="172"/>
      <c r="J7" s="172"/>
    </row>
    <row r="8" spans="1:10" ht="18.75" customHeight="1" x14ac:dyDescent="0.25">
      <c r="A8" s="65"/>
      <c r="B8" s="63" t="s">
        <v>7</v>
      </c>
      <c r="C8" s="67"/>
      <c r="D8" s="68">
        <v>2023</v>
      </c>
      <c r="E8" s="69"/>
      <c r="F8" s="68">
        <v>2022</v>
      </c>
      <c r="G8" s="32"/>
      <c r="H8" s="68">
        <v>2023</v>
      </c>
      <c r="I8" s="69"/>
      <c r="J8" s="68">
        <v>2022</v>
      </c>
    </row>
    <row r="9" spans="1:10" ht="19.2" customHeight="1" x14ac:dyDescent="0.25">
      <c r="A9" s="65"/>
      <c r="B9" s="63"/>
      <c r="C9" s="67"/>
      <c r="D9" s="173" t="s">
        <v>45</v>
      </c>
      <c r="E9" s="173"/>
      <c r="F9" s="173"/>
      <c r="G9" s="173"/>
      <c r="H9" s="173"/>
      <c r="I9" s="173"/>
      <c r="J9" s="173"/>
    </row>
    <row r="10" spans="1:10" ht="18.75" customHeight="1" x14ac:dyDescent="0.3">
      <c r="A10" s="72" t="s">
        <v>171</v>
      </c>
      <c r="B10" s="63"/>
      <c r="C10" s="67"/>
      <c r="D10" s="6">
        <f>'PL 4'!D30</f>
        <v>508281</v>
      </c>
      <c r="E10" s="6"/>
      <c r="F10" s="6">
        <f>'PL 4'!F30</f>
        <v>1036531</v>
      </c>
      <c r="G10" s="6"/>
      <c r="H10" s="6">
        <f>'PL 4'!H30</f>
        <v>-126718</v>
      </c>
      <c r="I10" s="6"/>
      <c r="J10" s="6">
        <f>'PL 4'!J30</f>
        <v>99405</v>
      </c>
    </row>
    <row r="11" spans="1:10" ht="18" customHeight="1" x14ac:dyDescent="0.25">
      <c r="A11" s="65"/>
      <c r="B11" s="63"/>
      <c r="C11" s="67"/>
      <c r="D11" s="6"/>
      <c r="E11" s="77"/>
      <c r="F11" s="6"/>
      <c r="G11" s="77"/>
      <c r="H11" s="77"/>
      <c r="I11" s="77"/>
      <c r="J11" s="77"/>
    </row>
    <row r="12" spans="1:10" ht="18.75" customHeight="1" x14ac:dyDescent="0.25">
      <c r="A12" s="33" t="s">
        <v>20</v>
      </c>
      <c r="B12" s="63"/>
      <c r="C12" s="88"/>
      <c r="D12" s="89"/>
      <c r="E12" s="90"/>
      <c r="F12" s="89"/>
      <c r="G12" s="90"/>
      <c r="H12" s="89"/>
      <c r="I12" s="90"/>
      <c r="J12" s="89"/>
    </row>
    <row r="13" spans="1:10" ht="18.75" customHeight="1" x14ac:dyDescent="0.3">
      <c r="A13" s="60" t="s">
        <v>66</v>
      </c>
      <c r="C13" s="88"/>
      <c r="D13" s="90"/>
      <c r="E13" s="90"/>
      <c r="F13" s="90"/>
      <c r="G13" s="90"/>
      <c r="H13" s="90"/>
      <c r="I13" s="90"/>
      <c r="J13" s="90"/>
    </row>
    <row r="14" spans="1:10" ht="18.75" customHeight="1" x14ac:dyDescent="0.3">
      <c r="A14" s="35" t="s">
        <v>38</v>
      </c>
      <c r="C14" s="88"/>
      <c r="D14" s="90"/>
      <c r="E14" s="90"/>
      <c r="F14" s="90"/>
      <c r="G14" s="90"/>
      <c r="H14" s="90"/>
      <c r="I14" s="90"/>
      <c r="J14" s="90"/>
    </row>
    <row r="15" spans="1:10" ht="18.75" customHeight="1" x14ac:dyDescent="0.25">
      <c r="A15" s="74" t="s">
        <v>80</v>
      </c>
      <c r="B15" s="63">
        <v>4</v>
      </c>
      <c r="C15" s="67"/>
      <c r="D15" s="81">
        <v>271302</v>
      </c>
      <c r="E15" s="82"/>
      <c r="F15" s="81">
        <v>32489</v>
      </c>
      <c r="G15" s="82"/>
      <c r="H15" s="105">
        <v>0</v>
      </c>
      <c r="I15" s="82"/>
      <c r="J15" s="105">
        <v>0</v>
      </c>
    </row>
    <row r="16" spans="1:10" ht="18.75" customHeight="1" x14ac:dyDescent="0.25">
      <c r="A16" s="11" t="s">
        <v>81</v>
      </c>
      <c r="B16" s="63"/>
      <c r="C16" s="67"/>
      <c r="D16" s="93"/>
      <c r="E16" s="82"/>
      <c r="F16" s="93"/>
      <c r="G16" s="82"/>
      <c r="H16" s="94"/>
      <c r="I16" s="82"/>
      <c r="J16" s="94"/>
    </row>
    <row r="17" spans="1:11" ht="18.75" customHeight="1" x14ac:dyDescent="0.25">
      <c r="A17" s="11" t="s">
        <v>151</v>
      </c>
      <c r="B17" s="63"/>
      <c r="C17" s="88"/>
      <c r="D17" s="106">
        <f>SUM(D15:D16)</f>
        <v>271302</v>
      </c>
      <c r="E17" s="107"/>
      <c r="F17" s="106">
        <f>SUM(F15:F16)</f>
        <v>32489</v>
      </c>
      <c r="G17" s="108"/>
      <c r="H17" s="106">
        <f>SUM(H15:H16)</f>
        <v>0</v>
      </c>
      <c r="I17" s="107"/>
      <c r="J17" s="106">
        <f>SUM(J15:J16)</f>
        <v>0</v>
      </c>
    </row>
    <row r="18" spans="1:11" ht="18.75" customHeight="1" x14ac:dyDescent="0.25">
      <c r="A18" s="33"/>
      <c r="B18" s="63"/>
      <c r="C18" s="88"/>
      <c r="D18" s="109"/>
      <c r="E18" s="107"/>
      <c r="F18" s="109"/>
      <c r="G18" s="108"/>
      <c r="H18" s="109"/>
      <c r="I18" s="107"/>
      <c r="J18" s="109"/>
    </row>
    <row r="19" spans="1:11" ht="18.75" customHeight="1" x14ac:dyDescent="0.3">
      <c r="A19" s="60" t="s">
        <v>41</v>
      </c>
      <c r="B19" s="63"/>
      <c r="C19" s="88"/>
      <c r="D19" s="109"/>
      <c r="E19" s="107"/>
      <c r="F19" s="109"/>
      <c r="G19" s="108"/>
      <c r="H19" s="109"/>
      <c r="I19" s="107"/>
      <c r="J19" s="109"/>
    </row>
    <row r="20" spans="1:11" ht="18.75" customHeight="1" x14ac:dyDescent="0.3">
      <c r="A20" s="35" t="s">
        <v>38</v>
      </c>
      <c r="B20" s="63"/>
      <c r="C20" s="88"/>
      <c r="D20" s="109"/>
      <c r="E20" s="107"/>
      <c r="F20" s="109"/>
      <c r="G20" s="108"/>
      <c r="H20" s="109"/>
      <c r="I20" s="107"/>
      <c r="J20" s="109"/>
    </row>
    <row r="21" spans="1:11" ht="18.75" customHeight="1" x14ac:dyDescent="0.25">
      <c r="A21" s="74" t="s">
        <v>143</v>
      </c>
      <c r="B21" s="63"/>
      <c r="C21" s="67"/>
      <c r="D21" s="5"/>
      <c r="E21" s="5"/>
      <c r="F21" s="5"/>
      <c r="G21" s="5"/>
      <c r="H21" s="5"/>
      <c r="I21" s="5"/>
      <c r="J21" s="5"/>
    </row>
    <row r="22" spans="1:11" ht="18.75" customHeight="1" x14ac:dyDescent="0.25">
      <c r="A22" s="74" t="s">
        <v>99</v>
      </c>
      <c r="B22" s="63"/>
      <c r="C22" s="67"/>
      <c r="D22" s="94">
        <v>507898</v>
      </c>
      <c r="E22" s="82"/>
      <c r="F22" s="94">
        <v>-784971</v>
      </c>
      <c r="G22" s="82"/>
      <c r="H22" s="155">
        <v>507898</v>
      </c>
      <c r="I22" s="82"/>
      <c r="J22" s="94">
        <v>-784971</v>
      </c>
      <c r="K22" s="154"/>
    </row>
    <row r="23" spans="1:11" ht="18.75" customHeight="1" x14ac:dyDescent="0.25">
      <c r="A23" s="74" t="s">
        <v>154</v>
      </c>
      <c r="B23" s="63"/>
      <c r="C23" s="67"/>
      <c r="D23" s="94"/>
      <c r="E23" s="82"/>
      <c r="F23" s="94"/>
      <c r="G23" s="82"/>
      <c r="H23" s="94"/>
      <c r="I23" s="82"/>
      <c r="J23" s="94"/>
      <c r="K23" s="64"/>
    </row>
    <row r="24" spans="1:11" ht="18.75" customHeight="1" x14ac:dyDescent="0.25">
      <c r="A24" s="74" t="s">
        <v>155</v>
      </c>
      <c r="B24" s="63">
        <v>4</v>
      </c>
      <c r="C24" s="88"/>
      <c r="D24" s="93">
        <v>162428</v>
      </c>
      <c r="E24" s="93"/>
      <c r="F24" s="93">
        <v>-195328</v>
      </c>
      <c r="G24" s="93"/>
      <c r="H24" s="93">
        <v>0</v>
      </c>
      <c r="I24" s="93"/>
      <c r="J24" s="93">
        <v>0</v>
      </c>
    </row>
    <row r="25" spans="1:11" ht="18.75" customHeight="1" x14ac:dyDescent="0.25">
      <c r="A25" s="74" t="s">
        <v>118</v>
      </c>
      <c r="B25" s="63"/>
      <c r="C25" s="88"/>
      <c r="D25" s="5"/>
      <c r="E25" s="5"/>
      <c r="F25" s="5"/>
      <c r="G25" s="5"/>
      <c r="H25" s="5"/>
      <c r="I25" s="5"/>
      <c r="J25" s="5"/>
    </row>
    <row r="26" spans="1:11" ht="18.75" customHeight="1" x14ac:dyDescent="0.25">
      <c r="A26" s="88" t="s">
        <v>117</v>
      </c>
      <c r="B26" s="63"/>
      <c r="C26" s="88"/>
      <c r="D26" s="105">
        <v>-101580</v>
      </c>
      <c r="E26" s="82"/>
      <c r="F26" s="105">
        <v>156994</v>
      </c>
      <c r="G26" s="82"/>
      <c r="H26" s="105">
        <v>-101580</v>
      </c>
      <c r="I26" s="82"/>
      <c r="J26" s="105">
        <v>156994</v>
      </c>
      <c r="K26" s="154"/>
    </row>
    <row r="27" spans="1:11" ht="18.75" customHeight="1" x14ac:dyDescent="0.25">
      <c r="A27" s="11" t="s">
        <v>119</v>
      </c>
      <c r="B27" s="63"/>
      <c r="C27" s="88"/>
      <c r="D27" s="94"/>
      <c r="E27" s="82"/>
      <c r="F27" s="94"/>
      <c r="G27" s="82"/>
      <c r="H27" s="94"/>
      <c r="I27" s="82"/>
      <c r="J27" s="94"/>
    </row>
    <row r="28" spans="1:11" ht="18.75" customHeight="1" x14ac:dyDescent="0.25">
      <c r="A28" s="11" t="s">
        <v>115</v>
      </c>
      <c r="B28" s="63"/>
      <c r="C28" s="88"/>
      <c r="D28" s="22">
        <f>SUM(D22:D26)</f>
        <v>568746</v>
      </c>
      <c r="E28" s="85"/>
      <c r="F28" s="22">
        <f>SUM(F22:F26)</f>
        <v>-823305</v>
      </c>
      <c r="G28" s="85"/>
      <c r="H28" s="22">
        <f>SUM(H22:H26)</f>
        <v>406318</v>
      </c>
      <c r="I28" s="85"/>
      <c r="J28" s="22">
        <f>SUM(J22:J26)</f>
        <v>-627977</v>
      </c>
    </row>
    <row r="29" spans="1:11" ht="18.75" customHeight="1" x14ac:dyDescent="0.25">
      <c r="A29" s="65" t="s">
        <v>157</v>
      </c>
      <c r="B29" s="63"/>
      <c r="C29" s="88"/>
      <c r="D29" s="5"/>
      <c r="E29" s="5"/>
      <c r="F29" s="5"/>
      <c r="G29" s="5"/>
      <c r="H29" s="5"/>
      <c r="I29" s="5"/>
      <c r="J29" s="5"/>
    </row>
    <row r="30" spans="1:11" ht="18.75" customHeight="1" x14ac:dyDescent="0.25">
      <c r="A30" s="65" t="s">
        <v>132</v>
      </c>
      <c r="B30" s="63"/>
      <c r="C30" s="88"/>
      <c r="D30" s="22">
        <f>SUM(D17,D28)</f>
        <v>840048</v>
      </c>
      <c r="E30" s="85"/>
      <c r="F30" s="22">
        <f>SUM(F17,F28)</f>
        <v>-790816</v>
      </c>
      <c r="G30" s="85"/>
      <c r="H30" s="22">
        <f>SUM(H17,H28)</f>
        <v>406318</v>
      </c>
      <c r="I30" s="85"/>
      <c r="J30" s="22">
        <f>SUM(J17,J28)</f>
        <v>-627977</v>
      </c>
    </row>
    <row r="31" spans="1:11" ht="18.45" customHeight="1" thickBot="1" x14ac:dyDescent="0.3">
      <c r="A31" s="33" t="s">
        <v>98</v>
      </c>
      <c r="C31" s="88"/>
      <c r="D31" s="110">
        <f>SUM(D10,D30)</f>
        <v>1348329</v>
      </c>
      <c r="E31" s="107"/>
      <c r="F31" s="110">
        <f>SUM(F10,F30)</f>
        <v>245715</v>
      </c>
      <c r="G31" s="108"/>
      <c r="H31" s="110">
        <f>SUM(H10,H30)</f>
        <v>279600</v>
      </c>
      <c r="I31" s="107"/>
      <c r="J31" s="110">
        <f>SUM(J10,J30)</f>
        <v>-528572</v>
      </c>
    </row>
    <row r="32" spans="1:11" ht="18.45" customHeight="1" thickTop="1" x14ac:dyDescent="0.25">
      <c r="A32" s="33"/>
      <c r="C32" s="88"/>
      <c r="D32" s="109"/>
      <c r="E32" s="107"/>
      <c r="F32" s="109"/>
      <c r="G32" s="108"/>
      <c r="H32" s="109"/>
      <c r="I32" s="107"/>
      <c r="J32" s="109"/>
    </row>
    <row r="33" spans="1:10" ht="18.75" customHeight="1" x14ac:dyDescent="0.25">
      <c r="A33" s="95"/>
      <c r="B33" s="95"/>
      <c r="D33" s="96"/>
      <c r="E33" s="96"/>
      <c r="F33" s="96"/>
      <c r="G33" s="96"/>
      <c r="H33" s="96"/>
      <c r="I33" s="96"/>
      <c r="J33" s="96"/>
    </row>
    <row r="34" spans="1:10" ht="18.75" customHeight="1" x14ac:dyDescent="0.25">
      <c r="A34" s="95"/>
      <c r="B34" s="95"/>
      <c r="D34" s="96"/>
      <c r="E34" s="96"/>
      <c r="F34" s="96"/>
      <c r="G34" s="96"/>
      <c r="H34" s="96"/>
      <c r="I34" s="96"/>
      <c r="J34" s="96"/>
    </row>
    <row r="35" spans="1:10" ht="18.75" customHeight="1" x14ac:dyDescent="0.25">
      <c r="A35" s="95"/>
      <c r="B35" s="95"/>
      <c r="D35" s="96"/>
      <c r="E35" s="96"/>
      <c r="F35" s="96"/>
      <c r="G35" s="96"/>
      <c r="H35" s="96"/>
      <c r="I35" s="96"/>
      <c r="J35" s="96"/>
    </row>
    <row r="36" spans="1:10" ht="18.75" customHeight="1" x14ac:dyDescent="0.25">
      <c r="A36" s="95"/>
      <c r="B36" s="95"/>
      <c r="D36" s="96"/>
      <c r="E36" s="96"/>
      <c r="F36" s="96"/>
      <c r="G36" s="96"/>
      <c r="H36" s="96"/>
      <c r="I36" s="96"/>
      <c r="J36" s="96"/>
    </row>
    <row r="37" spans="1:10" ht="18.75" customHeight="1" x14ac:dyDescent="0.25">
      <c r="A37" s="95"/>
      <c r="B37" s="95"/>
      <c r="D37" s="96"/>
      <c r="E37" s="96"/>
      <c r="F37" s="96"/>
      <c r="G37" s="96"/>
      <c r="H37" s="96"/>
      <c r="I37" s="96"/>
      <c r="J37" s="96"/>
    </row>
    <row r="38" spans="1:10" ht="18.75" customHeight="1" x14ac:dyDescent="0.25">
      <c r="A38" s="95"/>
      <c r="B38" s="95"/>
      <c r="D38" s="96"/>
      <c r="E38" s="96"/>
      <c r="F38" s="96"/>
      <c r="G38" s="96"/>
      <c r="H38" s="96"/>
      <c r="I38" s="96"/>
      <c r="J38" s="96"/>
    </row>
    <row r="39" spans="1:10" ht="18.75" customHeight="1" x14ac:dyDescent="0.25">
      <c r="A39" s="95"/>
      <c r="B39" s="95"/>
      <c r="D39" s="96"/>
      <c r="E39" s="96"/>
      <c r="F39" s="96"/>
      <c r="G39" s="96"/>
      <c r="H39" s="96"/>
      <c r="I39" s="96"/>
      <c r="J39" s="96"/>
    </row>
    <row r="40" spans="1:10" ht="18.75" customHeight="1" x14ac:dyDescent="0.25">
      <c r="A40" s="95"/>
      <c r="B40" s="95"/>
      <c r="D40" s="96"/>
      <c r="E40" s="96"/>
      <c r="F40" s="96"/>
      <c r="G40" s="96"/>
      <c r="H40" s="96"/>
      <c r="I40" s="96"/>
      <c r="J40" s="96"/>
    </row>
    <row r="41" spans="1:10" ht="18.75" customHeight="1" x14ac:dyDescent="0.25">
      <c r="A41" s="95"/>
      <c r="B41" s="95"/>
      <c r="D41" s="96"/>
      <c r="E41" s="96"/>
      <c r="F41" s="96"/>
      <c r="G41" s="96"/>
      <c r="H41" s="96"/>
      <c r="I41" s="96"/>
      <c r="J41" s="96"/>
    </row>
    <row r="42" spans="1:10" ht="18.75" customHeight="1" x14ac:dyDescent="0.25">
      <c r="A42" s="95"/>
      <c r="B42" s="95"/>
      <c r="D42" s="96"/>
      <c r="E42" s="96"/>
      <c r="F42" s="96"/>
      <c r="G42" s="96"/>
      <c r="H42" s="96"/>
      <c r="I42" s="96"/>
      <c r="J42" s="96"/>
    </row>
    <row r="43" spans="1:10" ht="18.75" customHeight="1" x14ac:dyDescent="0.25">
      <c r="A43" s="95"/>
      <c r="B43" s="95"/>
      <c r="D43" s="96"/>
      <c r="E43" s="96"/>
      <c r="F43" s="96"/>
      <c r="G43" s="96"/>
      <c r="H43" s="96"/>
      <c r="I43" s="96"/>
      <c r="J43" s="96"/>
    </row>
    <row r="44" spans="1:10" ht="18.75" customHeight="1" x14ac:dyDescent="0.25">
      <c r="A44" s="95"/>
      <c r="B44" s="95"/>
      <c r="D44" s="96"/>
      <c r="E44" s="96"/>
      <c r="F44" s="96"/>
      <c r="G44" s="96"/>
      <c r="H44" s="96"/>
      <c r="I44" s="96"/>
      <c r="J44" s="96"/>
    </row>
    <row r="45" spans="1:10" ht="18.75" customHeight="1" x14ac:dyDescent="0.25">
      <c r="A45" s="95"/>
      <c r="B45" s="95"/>
      <c r="D45" s="96"/>
      <c r="E45" s="96"/>
      <c r="F45" s="96"/>
      <c r="G45" s="96"/>
      <c r="H45" s="96"/>
      <c r="I45" s="96"/>
      <c r="J45" s="96"/>
    </row>
    <row r="46" spans="1:10" ht="18.75" customHeight="1" x14ac:dyDescent="0.25">
      <c r="A46" s="95"/>
      <c r="B46" s="95"/>
      <c r="D46" s="96"/>
      <c r="E46" s="96"/>
      <c r="F46" s="96"/>
      <c r="G46" s="96"/>
      <c r="H46" s="96"/>
      <c r="I46" s="96"/>
      <c r="J46" s="96"/>
    </row>
    <row r="47" spans="1:10" ht="18.75" customHeight="1" x14ac:dyDescent="0.25">
      <c r="A47" s="95"/>
      <c r="B47" s="95"/>
      <c r="D47" s="96"/>
      <c r="E47" s="96"/>
      <c r="F47" s="96"/>
      <c r="G47" s="96"/>
      <c r="H47" s="96"/>
      <c r="I47" s="96"/>
      <c r="J47" s="96"/>
    </row>
    <row r="48" spans="1:10" ht="18.75" customHeight="1" x14ac:dyDescent="0.25">
      <c r="A48" s="95"/>
      <c r="B48" s="95"/>
      <c r="D48" s="96"/>
      <c r="E48" s="96"/>
      <c r="F48" s="96"/>
      <c r="G48" s="96"/>
      <c r="H48" s="96"/>
      <c r="I48" s="96"/>
      <c r="J48" s="96"/>
    </row>
    <row r="49" spans="1:10" ht="18.75" customHeight="1" x14ac:dyDescent="0.25">
      <c r="A49" s="95"/>
      <c r="B49" s="95"/>
      <c r="D49" s="96"/>
      <c r="E49" s="96"/>
      <c r="F49" s="96"/>
      <c r="G49" s="96"/>
      <c r="H49" s="96"/>
      <c r="I49" s="96"/>
      <c r="J49" s="96"/>
    </row>
    <row r="50" spans="1:10" ht="18.75" customHeight="1" x14ac:dyDescent="0.25">
      <c r="A50" s="95"/>
      <c r="B50" s="95"/>
      <c r="D50" s="96"/>
      <c r="E50" s="96"/>
      <c r="F50" s="96"/>
      <c r="G50" s="96"/>
      <c r="H50" s="96"/>
      <c r="I50" s="96"/>
      <c r="J50" s="96"/>
    </row>
    <row r="51" spans="1:10" ht="18.75" customHeight="1" x14ac:dyDescent="0.25">
      <c r="A51" s="95"/>
      <c r="B51" s="95"/>
      <c r="D51" s="96"/>
      <c r="E51" s="96"/>
      <c r="F51" s="96"/>
      <c r="G51" s="96"/>
      <c r="H51" s="96"/>
      <c r="I51" s="96"/>
      <c r="J51" s="96"/>
    </row>
    <row r="52" spans="1:10" ht="18.75" customHeight="1" x14ac:dyDescent="0.25">
      <c r="A52" s="95"/>
      <c r="B52" s="95"/>
      <c r="D52" s="96"/>
      <c r="E52" s="96"/>
      <c r="F52" s="96"/>
      <c r="G52" s="96"/>
      <c r="H52" s="96"/>
      <c r="I52" s="96"/>
      <c r="J52" s="96"/>
    </row>
    <row r="53" spans="1:10" ht="18.75" customHeight="1" x14ac:dyDescent="0.25">
      <c r="A53" s="95"/>
      <c r="B53" s="95"/>
      <c r="D53" s="96"/>
      <c r="E53" s="96"/>
      <c r="F53" s="96"/>
      <c r="G53" s="96"/>
      <c r="H53" s="96"/>
      <c r="I53" s="96"/>
      <c r="J53" s="96"/>
    </row>
    <row r="54" spans="1:10" ht="18.75" customHeight="1" x14ac:dyDescent="0.25">
      <c r="A54" s="95"/>
      <c r="B54" s="95"/>
      <c r="D54" s="96"/>
      <c r="E54" s="96"/>
      <c r="F54" s="96"/>
      <c r="G54" s="96"/>
      <c r="H54" s="96"/>
      <c r="I54" s="96"/>
      <c r="J54" s="96"/>
    </row>
    <row r="55" spans="1:10" ht="18.75" customHeight="1" x14ac:dyDescent="0.25">
      <c r="A55" s="95"/>
      <c r="B55" s="95"/>
      <c r="D55" s="96"/>
      <c r="E55" s="96"/>
      <c r="F55" s="96"/>
      <c r="G55" s="96"/>
      <c r="H55" s="96"/>
      <c r="I55" s="96"/>
      <c r="J55" s="96"/>
    </row>
    <row r="56" spans="1:10" ht="18.75" customHeight="1" x14ac:dyDescent="0.25">
      <c r="A56" s="95"/>
      <c r="B56" s="95"/>
      <c r="D56" s="96"/>
      <c r="E56" s="96"/>
      <c r="F56" s="96"/>
      <c r="G56" s="96"/>
      <c r="H56" s="96"/>
      <c r="I56" s="96"/>
      <c r="J56" s="96"/>
    </row>
    <row r="57" spans="1:10" ht="18.75" customHeight="1" x14ac:dyDescent="0.25">
      <c r="A57" s="95"/>
      <c r="B57" s="95"/>
      <c r="D57" s="96"/>
      <c r="E57" s="96"/>
      <c r="F57" s="96"/>
      <c r="G57" s="96"/>
      <c r="H57" s="96"/>
      <c r="I57" s="96"/>
      <c r="J57" s="96"/>
    </row>
    <row r="58" spans="1:10" ht="18.75" customHeight="1" x14ac:dyDescent="0.25">
      <c r="A58" s="95"/>
      <c r="B58" s="95"/>
      <c r="D58" s="96"/>
      <c r="E58" s="96"/>
      <c r="F58" s="96"/>
      <c r="G58" s="96"/>
      <c r="H58" s="96"/>
      <c r="I58" s="96"/>
      <c r="J58" s="96"/>
    </row>
    <row r="59" spans="1:10" ht="18.75" customHeight="1" x14ac:dyDescent="0.25">
      <c r="A59" s="95"/>
      <c r="B59" s="95"/>
      <c r="D59" s="96"/>
      <c r="E59" s="96"/>
      <c r="F59" s="96"/>
      <c r="G59" s="96"/>
      <c r="H59" s="96"/>
      <c r="I59" s="96"/>
      <c r="J59" s="96"/>
    </row>
    <row r="60" spans="1:10" ht="18.75" customHeight="1" x14ac:dyDescent="0.25">
      <c r="A60" s="95"/>
      <c r="B60" s="95"/>
      <c r="D60" s="96"/>
      <c r="E60" s="96"/>
      <c r="F60" s="96"/>
      <c r="G60" s="96"/>
      <c r="H60" s="96"/>
      <c r="I60" s="96"/>
      <c r="J60" s="96"/>
    </row>
    <row r="61" spans="1:10" ht="18.75" customHeight="1" x14ac:dyDescent="0.25">
      <c r="A61" s="95"/>
      <c r="B61" s="95"/>
      <c r="D61" s="96"/>
      <c r="E61" s="96"/>
      <c r="F61" s="96"/>
      <c r="G61" s="96"/>
      <c r="H61" s="96"/>
      <c r="I61" s="96"/>
      <c r="J61" s="96"/>
    </row>
    <row r="62" spans="1:10" ht="18.75" customHeight="1" x14ac:dyDescent="0.25">
      <c r="A62" s="95"/>
      <c r="B62" s="95"/>
      <c r="D62" s="96"/>
      <c r="E62" s="96"/>
      <c r="F62" s="96"/>
      <c r="G62" s="96"/>
      <c r="H62" s="96"/>
      <c r="I62" s="96"/>
      <c r="J62" s="96"/>
    </row>
    <row r="63" spans="1:10" ht="18.75" customHeight="1" x14ac:dyDescent="0.25">
      <c r="A63" s="95"/>
      <c r="B63" s="95"/>
      <c r="D63" s="96"/>
      <c r="E63" s="96"/>
      <c r="F63" s="96"/>
      <c r="G63" s="96"/>
      <c r="H63" s="96"/>
      <c r="I63" s="96"/>
      <c r="J63" s="96"/>
    </row>
    <row r="64" spans="1:10" ht="18.75" customHeight="1" x14ac:dyDescent="0.25">
      <c r="A64" s="95"/>
      <c r="B64" s="95"/>
      <c r="D64" s="96"/>
      <c r="E64" s="96"/>
      <c r="F64" s="96"/>
      <c r="G64" s="96"/>
      <c r="H64" s="96"/>
      <c r="I64" s="96"/>
      <c r="J64" s="96"/>
    </row>
    <row r="65" spans="1:10" ht="18.75" customHeight="1" x14ac:dyDescent="0.25">
      <c r="A65" s="95"/>
      <c r="B65" s="95"/>
      <c r="D65" s="96"/>
      <c r="E65" s="96"/>
      <c r="F65" s="96"/>
      <c r="G65" s="96"/>
      <c r="H65" s="96"/>
      <c r="I65" s="96"/>
      <c r="J65" s="96"/>
    </row>
    <row r="66" spans="1:10" ht="18.75" customHeight="1" x14ac:dyDescent="0.25">
      <c r="A66" s="95"/>
      <c r="B66" s="95"/>
      <c r="D66" s="96"/>
      <c r="E66" s="96"/>
      <c r="F66" s="96"/>
      <c r="G66" s="96"/>
      <c r="H66" s="96"/>
      <c r="I66" s="96"/>
      <c r="J66" s="96"/>
    </row>
    <row r="67" spans="1:10" ht="18.75" customHeight="1" x14ac:dyDescent="0.25">
      <c r="A67" s="95"/>
      <c r="B67" s="95"/>
      <c r="D67" s="96"/>
      <c r="E67" s="96"/>
      <c r="F67" s="96"/>
      <c r="G67" s="96"/>
      <c r="H67" s="96"/>
      <c r="I67" s="96"/>
      <c r="J67" s="96"/>
    </row>
    <row r="68" spans="1:10" ht="18.75" customHeight="1" x14ac:dyDescent="0.25">
      <c r="A68" s="95"/>
      <c r="B68" s="95"/>
      <c r="D68" s="96"/>
      <c r="E68" s="96"/>
      <c r="F68" s="96"/>
      <c r="G68" s="96"/>
      <c r="H68" s="96"/>
      <c r="I68" s="96"/>
      <c r="J68" s="96"/>
    </row>
    <row r="69" spans="1:10" ht="18.75" customHeight="1" x14ac:dyDescent="0.25">
      <c r="A69" s="95"/>
      <c r="B69" s="95"/>
      <c r="D69" s="96"/>
      <c r="E69" s="96"/>
      <c r="F69" s="96"/>
      <c r="G69" s="96"/>
      <c r="H69" s="96"/>
      <c r="I69" s="96"/>
      <c r="J69" s="96"/>
    </row>
    <row r="70" spans="1:10" ht="18.75" customHeight="1" x14ac:dyDescent="0.25">
      <c r="A70" s="95"/>
      <c r="B70" s="95"/>
      <c r="D70" s="96"/>
      <c r="E70" s="96"/>
      <c r="F70" s="96"/>
      <c r="G70" s="96"/>
      <c r="H70" s="96"/>
      <c r="I70" s="96"/>
      <c r="J70" s="96"/>
    </row>
    <row r="71" spans="1:10" ht="18.75" customHeight="1" x14ac:dyDescent="0.25">
      <c r="A71" s="95"/>
      <c r="B71" s="95"/>
      <c r="D71" s="96"/>
      <c r="E71" s="96"/>
      <c r="F71" s="96"/>
      <c r="G71" s="96"/>
      <c r="H71" s="96"/>
      <c r="I71" s="96"/>
      <c r="J71" s="96"/>
    </row>
    <row r="72" spans="1:10" ht="18.75" customHeight="1" x14ac:dyDescent="0.25">
      <c r="A72" s="95"/>
      <c r="B72" s="95"/>
      <c r="D72" s="96"/>
      <c r="E72" s="96"/>
      <c r="F72" s="96"/>
      <c r="G72" s="96"/>
      <c r="H72" s="96"/>
      <c r="I72" s="96"/>
      <c r="J72" s="96"/>
    </row>
    <row r="73" spans="1:10" ht="18.75" customHeight="1" x14ac:dyDescent="0.25">
      <c r="A73" s="95"/>
      <c r="B73" s="95"/>
      <c r="D73" s="96"/>
      <c r="E73" s="96"/>
      <c r="F73" s="96"/>
      <c r="G73" s="96"/>
      <c r="H73" s="96"/>
      <c r="I73" s="96"/>
      <c r="J73" s="96"/>
    </row>
    <row r="74" spans="1:10" ht="18.75" customHeight="1" x14ac:dyDescent="0.25">
      <c r="A74" s="95"/>
      <c r="B74" s="95"/>
      <c r="D74" s="96"/>
      <c r="E74" s="96"/>
      <c r="F74" s="96"/>
      <c r="G74" s="96"/>
      <c r="H74" s="96"/>
      <c r="I74" s="96"/>
      <c r="J74" s="96"/>
    </row>
    <row r="75" spans="1:10" ht="18.75" customHeight="1" x14ac:dyDescent="0.25">
      <c r="A75" s="95"/>
      <c r="B75" s="95"/>
      <c r="D75" s="96"/>
      <c r="E75" s="96"/>
      <c r="F75" s="96"/>
      <c r="G75" s="96"/>
      <c r="H75" s="96"/>
      <c r="I75" s="96"/>
      <c r="J75" s="96"/>
    </row>
    <row r="76" spans="1:10" ht="18.75" customHeight="1" x14ac:dyDescent="0.25">
      <c r="A76" s="95"/>
      <c r="B76" s="95"/>
      <c r="D76" s="96"/>
      <c r="E76" s="96"/>
      <c r="F76" s="96"/>
      <c r="G76" s="96"/>
      <c r="H76" s="96"/>
      <c r="I76" s="96"/>
      <c r="J76" s="96"/>
    </row>
    <row r="77" spans="1:10" ht="18.75" customHeight="1" x14ac:dyDescent="0.25">
      <c r="A77" s="95"/>
      <c r="B77" s="95"/>
      <c r="D77" s="96"/>
      <c r="E77" s="96"/>
      <c r="F77" s="96"/>
      <c r="G77" s="96"/>
      <c r="H77" s="96"/>
      <c r="I77" s="96"/>
      <c r="J77" s="96"/>
    </row>
    <row r="78" spans="1:10" ht="18.75" customHeight="1" x14ac:dyDescent="0.25">
      <c r="A78" s="95"/>
      <c r="B78" s="95"/>
      <c r="D78" s="96"/>
      <c r="E78" s="96"/>
      <c r="F78" s="96"/>
      <c r="G78" s="96"/>
      <c r="H78" s="96"/>
      <c r="I78" s="96"/>
      <c r="J78" s="96"/>
    </row>
    <row r="79" spans="1:10" ht="18.75" customHeight="1" x14ac:dyDescent="0.25">
      <c r="A79" s="95"/>
      <c r="B79" s="95"/>
      <c r="D79" s="96"/>
      <c r="E79" s="96"/>
      <c r="F79" s="96"/>
      <c r="G79" s="96"/>
      <c r="H79" s="96"/>
      <c r="I79" s="96"/>
      <c r="J79" s="96"/>
    </row>
    <row r="80" spans="1:10" ht="18.75" customHeight="1" x14ac:dyDescent="0.25">
      <c r="A80" s="95"/>
      <c r="B80" s="95"/>
      <c r="D80" s="96"/>
      <c r="E80" s="96"/>
      <c r="F80" s="96"/>
      <c r="G80" s="96"/>
      <c r="H80" s="96"/>
      <c r="I80" s="96"/>
      <c r="J80" s="96"/>
    </row>
    <row r="81" spans="1:10" ht="18.75" customHeight="1" x14ac:dyDescent="0.25">
      <c r="A81" s="95"/>
      <c r="B81" s="95"/>
      <c r="D81" s="96"/>
      <c r="E81" s="96"/>
      <c r="F81" s="96"/>
      <c r="G81" s="96"/>
      <c r="H81" s="96"/>
      <c r="I81" s="96"/>
      <c r="J81" s="96"/>
    </row>
    <row r="82" spans="1:10" ht="18.75" customHeight="1" x14ac:dyDescent="0.25">
      <c r="A82" s="95"/>
      <c r="B82" s="95"/>
      <c r="D82" s="96"/>
      <c r="E82" s="96"/>
      <c r="F82" s="96"/>
      <c r="G82" s="96"/>
      <c r="H82" s="96"/>
      <c r="I82" s="96"/>
      <c r="J82" s="96"/>
    </row>
    <row r="83" spans="1:10" ht="18.75" customHeight="1" x14ac:dyDescent="0.25">
      <c r="A83" s="95"/>
      <c r="B83" s="95"/>
      <c r="D83" s="96"/>
      <c r="E83" s="96"/>
      <c r="F83" s="96"/>
      <c r="G83" s="96"/>
      <c r="H83" s="96"/>
      <c r="I83" s="96"/>
      <c r="J83" s="96"/>
    </row>
    <row r="84" spans="1:10" ht="18.75" customHeight="1" x14ac:dyDescent="0.25">
      <c r="A84" s="95"/>
      <c r="B84" s="95"/>
      <c r="D84" s="96"/>
      <c r="E84" s="96"/>
      <c r="F84" s="96"/>
      <c r="G84" s="96"/>
      <c r="H84" s="96"/>
      <c r="I84" s="96"/>
      <c r="J84" s="96"/>
    </row>
    <row r="85" spans="1:10" ht="18.75" customHeight="1" x14ac:dyDescent="0.25">
      <c r="A85" s="95"/>
      <c r="B85" s="95"/>
      <c r="D85" s="96"/>
      <c r="E85" s="96"/>
      <c r="F85" s="96"/>
      <c r="G85" s="96"/>
      <c r="H85" s="96"/>
      <c r="I85" s="96"/>
      <c r="J85" s="96"/>
    </row>
    <row r="86" spans="1:10" ht="18.75" customHeight="1" x14ac:dyDescent="0.25">
      <c r="A86" s="95"/>
      <c r="B86" s="95"/>
      <c r="D86" s="96"/>
      <c r="E86" s="96"/>
      <c r="F86" s="96"/>
      <c r="G86" s="96"/>
      <c r="H86" s="96"/>
      <c r="I86" s="96"/>
      <c r="J86" s="96"/>
    </row>
    <row r="87" spans="1:10" ht="18.75" customHeight="1" x14ac:dyDescent="0.25">
      <c r="A87" s="95"/>
      <c r="B87" s="95"/>
      <c r="D87" s="96"/>
      <c r="E87" s="96"/>
      <c r="F87" s="96"/>
      <c r="G87" s="96"/>
      <c r="H87" s="96"/>
      <c r="I87" s="96"/>
      <c r="J87" s="96"/>
    </row>
    <row r="88" spans="1:10" ht="18.75" customHeight="1" x14ac:dyDescent="0.25">
      <c r="A88" s="95"/>
      <c r="B88" s="95"/>
      <c r="D88" s="96"/>
      <c r="E88" s="96"/>
      <c r="F88" s="96"/>
      <c r="G88" s="96"/>
      <c r="H88" s="96"/>
      <c r="I88" s="96"/>
      <c r="J88" s="96"/>
    </row>
    <row r="89" spans="1:10" ht="18.75" customHeight="1" x14ac:dyDescent="0.25">
      <c r="A89" s="95"/>
      <c r="B89" s="95"/>
      <c r="D89" s="96"/>
      <c r="E89" s="96"/>
      <c r="F89" s="96"/>
      <c r="G89" s="96"/>
      <c r="H89" s="96"/>
      <c r="I89" s="96"/>
      <c r="J89" s="96"/>
    </row>
    <row r="90" spans="1:10" ht="18.75" customHeight="1" x14ac:dyDescent="0.25">
      <c r="A90" s="95"/>
      <c r="B90" s="95"/>
      <c r="D90" s="96"/>
      <c r="E90" s="96"/>
      <c r="F90" s="96"/>
      <c r="G90" s="96"/>
      <c r="H90" s="96"/>
      <c r="I90" s="96"/>
      <c r="J90" s="96"/>
    </row>
    <row r="91" spans="1:10" ht="18.75" customHeight="1" x14ac:dyDescent="0.25">
      <c r="A91" s="95"/>
      <c r="B91" s="95"/>
      <c r="D91" s="96"/>
      <c r="E91" s="96"/>
      <c r="F91" s="96"/>
      <c r="G91" s="96"/>
      <c r="H91" s="96"/>
      <c r="I91" s="96"/>
      <c r="J91" s="96"/>
    </row>
    <row r="92" spans="1:10" ht="18.75" customHeight="1" x14ac:dyDescent="0.25">
      <c r="A92" s="95"/>
      <c r="B92" s="95"/>
      <c r="D92" s="96"/>
      <c r="E92" s="96"/>
      <c r="F92" s="96"/>
      <c r="G92" s="96"/>
      <c r="H92" s="96"/>
      <c r="I92" s="96"/>
      <c r="J92" s="96"/>
    </row>
    <row r="93" spans="1:10" ht="18.75" customHeight="1" x14ac:dyDescent="0.25">
      <c r="A93" s="95"/>
      <c r="B93" s="95"/>
      <c r="D93" s="96"/>
      <c r="E93" s="96"/>
      <c r="F93" s="96"/>
      <c r="G93" s="96"/>
      <c r="H93" s="96"/>
      <c r="I93" s="96"/>
      <c r="J93" s="96"/>
    </row>
    <row r="94" spans="1:10" ht="18.75" customHeight="1" x14ac:dyDescent="0.25">
      <c r="A94" s="95"/>
      <c r="B94" s="95"/>
      <c r="D94" s="96"/>
      <c r="E94" s="96"/>
      <c r="F94" s="96"/>
      <c r="G94" s="96"/>
      <c r="H94" s="96"/>
      <c r="I94" s="96"/>
      <c r="J94" s="96"/>
    </row>
    <row r="95" spans="1:10" ht="18.75" customHeight="1" x14ac:dyDescent="0.25">
      <c r="A95" s="95"/>
      <c r="B95" s="95"/>
      <c r="D95" s="96"/>
      <c r="E95" s="96"/>
      <c r="F95" s="96"/>
      <c r="G95" s="96"/>
      <c r="H95" s="96"/>
      <c r="I95" s="96"/>
      <c r="J95" s="96"/>
    </row>
    <row r="96" spans="1:10" ht="18.75" customHeight="1" x14ac:dyDescent="0.25">
      <c r="A96" s="95"/>
      <c r="B96" s="95"/>
      <c r="D96" s="96"/>
      <c r="E96" s="96"/>
      <c r="F96" s="96"/>
      <c r="G96" s="96"/>
      <c r="H96" s="96"/>
      <c r="I96" s="96"/>
      <c r="J96" s="96"/>
    </row>
    <row r="97" spans="1:10" ht="18.75" customHeight="1" x14ac:dyDescent="0.25">
      <c r="A97" s="95"/>
      <c r="B97" s="95"/>
      <c r="D97" s="96"/>
      <c r="E97" s="96"/>
      <c r="F97" s="96"/>
      <c r="G97" s="96"/>
      <c r="H97" s="96"/>
      <c r="I97" s="96"/>
      <c r="J97" s="96"/>
    </row>
    <row r="98" spans="1:10" ht="18.75" customHeight="1" x14ac:dyDescent="0.25">
      <c r="A98" s="95"/>
      <c r="B98" s="95"/>
      <c r="D98" s="96"/>
      <c r="E98" s="96"/>
      <c r="F98" s="96"/>
      <c r="G98" s="96"/>
      <c r="H98" s="96"/>
      <c r="I98" s="96"/>
      <c r="J98" s="96"/>
    </row>
    <row r="99" spans="1:10" ht="18.75" customHeight="1" x14ac:dyDescent="0.25">
      <c r="A99" s="95"/>
      <c r="B99" s="95"/>
      <c r="D99" s="96"/>
      <c r="E99" s="96"/>
      <c r="F99" s="96"/>
      <c r="G99" s="96"/>
      <c r="H99" s="96"/>
      <c r="I99" s="96"/>
      <c r="J99" s="96"/>
    </row>
    <row r="100" spans="1:10" ht="18.75" customHeight="1" x14ac:dyDescent="0.25">
      <c r="A100" s="95"/>
      <c r="B100" s="95"/>
      <c r="D100" s="96"/>
      <c r="E100" s="96"/>
      <c r="F100" s="96"/>
      <c r="G100" s="96"/>
      <c r="H100" s="96"/>
      <c r="I100" s="96"/>
      <c r="J100" s="96"/>
    </row>
    <row r="101" spans="1:10" ht="18.75" customHeight="1" x14ac:dyDescent="0.25">
      <c r="A101" s="95"/>
      <c r="B101" s="95"/>
      <c r="D101" s="96"/>
      <c r="E101" s="96"/>
      <c r="F101" s="96"/>
      <c r="G101" s="96"/>
      <c r="H101" s="96"/>
      <c r="I101" s="96"/>
      <c r="J101" s="96"/>
    </row>
    <row r="102" spans="1:10" ht="18.75" customHeight="1" x14ac:dyDescent="0.25">
      <c r="A102" s="95"/>
      <c r="B102" s="95"/>
      <c r="D102" s="96"/>
      <c r="E102" s="96"/>
      <c r="F102" s="96"/>
      <c r="G102" s="96"/>
      <c r="H102" s="96"/>
      <c r="I102" s="96"/>
      <c r="J102" s="96"/>
    </row>
    <row r="103" spans="1:10" ht="18.75" customHeight="1" x14ac:dyDescent="0.25">
      <c r="A103" s="95"/>
      <c r="B103" s="95"/>
      <c r="D103" s="96"/>
      <c r="E103" s="96"/>
      <c r="F103" s="96"/>
      <c r="G103" s="96"/>
      <c r="H103" s="96"/>
      <c r="I103" s="96"/>
      <c r="J103" s="96"/>
    </row>
    <row r="104" spans="1:10" ht="18.75" customHeight="1" x14ac:dyDescent="0.25">
      <c r="A104" s="95"/>
      <c r="B104" s="95"/>
      <c r="D104" s="96"/>
      <c r="E104" s="96"/>
      <c r="F104" s="96"/>
      <c r="G104" s="96"/>
      <c r="H104" s="96"/>
      <c r="I104" s="96"/>
      <c r="J104" s="96"/>
    </row>
    <row r="105" spans="1:10" ht="18.75" customHeight="1" x14ac:dyDescent="0.25">
      <c r="A105" s="95"/>
      <c r="B105" s="95"/>
      <c r="D105" s="96"/>
      <c r="E105" s="96"/>
      <c r="F105" s="96"/>
      <c r="G105" s="96"/>
      <c r="H105" s="96"/>
      <c r="I105" s="96"/>
      <c r="J105" s="96"/>
    </row>
    <row r="106" spans="1:10" ht="18.75" customHeight="1" x14ac:dyDescent="0.25">
      <c r="A106" s="95"/>
      <c r="B106" s="95"/>
      <c r="D106" s="96"/>
      <c r="E106" s="96"/>
      <c r="F106" s="96"/>
      <c r="G106" s="96"/>
      <c r="H106" s="96"/>
      <c r="I106" s="96"/>
      <c r="J106" s="96"/>
    </row>
    <row r="107" spans="1:10" ht="18.75" customHeight="1" x14ac:dyDescent="0.25">
      <c r="A107" s="95"/>
      <c r="B107" s="95"/>
      <c r="D107" s="96"/>
      <c r="E107" s="96"/>
      <c r="F107" s="96"/>
      <c r="G107" s="96"/>
      <c r="H107" s="96"/>
      <c r="I107" s="96"/>
      <c r="J107" s="96"/>
    </row>
    <row r="108" spans="1:10" ht="18.75" customHeight="1" x14ac:dyDescent="0.25">
      <c r="A108" s="95"/>
      <c r="B108" s="95"/>
      <c r="D108" s="96"/>
      <c r="E108" s="96"/>
      <c r="F108" s="96"/>
      <c r="G108" s="96"/>
      <c r="H108" s="96"/>
      <c r="I108" s="96"/>
      <c r="J108" s="96"/>
    </row>
    <row r="109" spans="1:10" ht="18.75" customHeight="1" x14ac:dyDescent="0.25">
      <c r="A109" s="95"/>
      <c r="B109" s="95"/>
      <c r="D109" s="96"/>
      <c r="E109" s="96"/>
      <c r="F109" s="96"/>
      <c r="G109" s="96"/>
      <c r="H109" s="96"/>
      <c r="I109" s="96"/>
      <c r="J109" s="96"/>
    </row>
    <row r="110" spans="1:10" ht="18.75" customHeight="1" x14ac:dyDescent="0.25">
      <c r="A110" s="95"/>
      <c r="B110" s="95"/>
      <c r="D110" s="96"/>
      <c r="E110" s="96"/>
      <c r="F110" s="96"/>
      <c r="G110" s="96"/>
      <c r="H110" s="96"/>
      <c r="I110" s="96"/>
      <c r="J110" s="96"/>
    </row>
    <row r="111" spans="1:10" ht="18.75" customHeight="1" x14ac:dyDescent="0.25">
      <c r="A111" s="95"/>
      <c r="B111" s="95"/>
      <c r="D111" s="96"/>
      <c r="E111" s="96"/>
      <c r="F111" s="96"/>
      <c r="G111" s="96"/>
      <c r="H111" s="96"/>
      <c r="I111" s="96"/>
      <c r="J111" s="96"/>
    </row>
    <row r="112" spans="1:10" ht="18.75" customHeight="1" x14ac:dyDescent="0.25">
      <c r="A112" s="95"/>
      <c r="B112" s="95"/>
      <c r="D112" s="96"/>
      <c r="E112" s="96"/>
      <c r="F112" s="96"/>
      <c r="G112" s="96"/>
      <c r="H112" s="96"/>
      <c r="I112" s="96"/>
      <c r="J112" s="96"/>
    </row>
    <row r="113" spans="1:10" ht="18.75" customHeight="1" x14ac:dyDescent="0.25">
      <c r="A113" s="95"/>
      <c r="B113" s="95"/>
      <c r="D113" s="96"/>
      <c r="E113" s="96"/>
      <c r="F113" s="96"/>
      <c r="G113" s="96"/>
      <c r="H113" s="96"/>
      <c r="I113" s="96"/>
      <c r="J113" s="96"/>
    </row>
    <row r="114" spans="1:10" ht="18.75" customHeight="1" x14ac:dyDescent="0.25">
      <c r="A114" s="95"/>
      <c r="B114" s="95"/>
      <c r="D114" s="96"/>
      <c r="E114" s="96"/>
      <c r="F114" s="96"/>
      <c r="G114" s="96"/>
      <c r="H114" s="96"/>
      <c r="I114" s="96"/>
      <c r="J114" s="96"/>
    </row>
  </sheetData>
  <mergeCells count="9">
    <mergeCell ref="D9:J9"/>
    <mergeCell ref="D7:F7"/>
    <mergeCell ref="H7:J7"/>
    <mergeCell ref="D4:F4"/>
    <mergeCell ref="H4:J4"/>
    <mergeCell ref="D5:F5"/>
    <mergeCell ref="H5:J5"/>
    <mergeCell ref="D6:F6"/>
    <mergeCell ref="H6:J6"/>
  </mergeCells>
  <pageMargins left="0.7" right="0.4" top="0.5" bottom="0.75" header="0.3" footer="0.3"/>
  <pageSetup paperSize="9" scale="75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V36"/>
  <sheetViews>
    <sheetView view="pageBreakPreview" topLeftCell="A19" zoomScaleNormal="54" zoomScaleSheetLayoutView="100" workbookViewId="0">
      <selection activeCell="E34" sqref="E34"/>
    </sheetView>
  </sheetViews>
  <sheetFormatPr defaultColWidth="9.21875" defaultRowHeight="20.25" customHeight="1" x14ac:dyDescent="0.25"/>
  <cols>
    <col min="1" max="1" width="36.88671875" style="37" customWidth="1"/>
    <col min="2" max="2" width="6.6640625" style="37" customWidth="1"/>
    <col min="3" max="3" width="12.21875" style="37" bestFit="1" customWidth="1"/>
    <col min="4" max="4" width="0.77734375" style="37" customWidth="1"/>
    <col min="5" max="5" width="11.77734375" style="111" customWidth="1"/>
    <col min="6" max="6" width="0.77734375" style="37" customWidth="1"/>
    <col min="7" max="7" width="11.44140625" style="37" customWidth="1"/>
    <col min="8" max="8" width="0.77734375" style="37" customWidth="1"/>
    <col min="9" max="9" width="13.77734375" style="37" bestFit="1" customWidth="1"/>
    <col min="10" max="10" width="0.77734375" style="37" customWidth="1"/>
    <col min="11" max="11" width="20.6640625" style="37" customWidth="1"/>
    <col min="12" max="12" width="0.77734375" style="37" customWidth="1"/>
    <col min="13" max="13" width="14.21875" style="37" customWidth="1"/>
    <col min="14" max="14" width="1.109375" style="37" customWidth="1"/>
    <col min="15" max="15" width="15.5546875" style="37" customWidth="1"/>
    <col min="16" max="16" width="1.109375" style="37" customWidth="1"/>
    <col min="17" max="17" width="14.6640625" style="37" customWidth="1"/>
    <col min="18" max="18" width="1.109375" style="37" customWidth="1"/>
    <col min="19" max="19" width="13.6640625" style="37" customWidth="1"/>
    <col min="20" max="20" width="1" style="37" customWidth="1"/>
    <col min="21" max="21" width="13.33203125" style="37" customWidth="1"/>
    <col min="22" max="16384" width="9.21875" style="112"/>
  </cols>
  <sheetData>
    <row r="1" spans="1:21" ht="21" customHeight="1" x14ac:dyDescent="0.3">
      <c r="A1" s="25" t="s">
        <v>58</v>
      </c>
    </row>
    <row r="2" spans="1:21" s="71" customFormat="1" ht="21" customHeight="1" x14ac:dyDescent="0.3">
      <c r="A2" s="113" t="s">
        <v>55</v>
      </c>
      <c r="B2" s="37"/>
      <c r="C2" s="37"/>
      <c r="D2" s="37"/>
      <c r="E2" s="111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6"/>
    </row>
    <row r="3" spans="1:21" s="71" customFormat="1" ht="21" customHeight="1" x14ac:dyDescent="0.3">
      <c r="A3" s="113"/>
      <c r="B3" s="37"/>
      <c r="C3" s="37"/>
      <c r="D3" s="37"/>
      <c r="E3" s="111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6"/>
    </row>
    <row r="4" spans="1:21" s="71" customFormat="1" ht="21" customHeight="1" x14ac:dyDescent="0.25">
      <c r="A4" s="114"/>
      <c r="B4" s="9"/>
      <c r="C4" s="170" t="s">
        <v>74</v>
      </c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</row>
    <row r="5" spans="1:21" s="71" customFormat="1" ht="21" customHeight="1" x14ac:dyDescent="0.25">
      <c r="A5" s="9"/>
      <c r="B5" s="9"/>
      <c r="C5" s="115"/>
      <c r="D5" s="115"/>
      <c r="E5" s="178" t="s">
        <v>54</v>
      </c>
      <c r="F5" s="178"/>
      <c r="G5" s="178"/>
      <c r="H5" s="178"/>
      <c r="I5" s="178"/>
      <c r="J5" s="26"/>
      <c r="K5" s="176" t="s">
        <v>51</v>
      </c>
      <c r="L5" s="177"/>
      <c r="M5" s="177"/>
      <c r="N5" s="177"/>
      <c r="O5" s="177"/>
      <c r="P5" s="177"/>
      <c r="Q5" s="177"/>
      <c r="R5" s="177"/>
      <c r="S5" s="177"/>
      <c r="T5" s="115"/>
      <c r="U5" s="115"/>
    </row>
    <row r="6" spans="1:21" s="71" customFormat="1" ht="21" customHeight="1" x14ac:dyDescent="0.25">
      <c r="A6" s="9"/>
      <c r="B6" s="9"/>
      <c r="C6" s="115"/>
      <c r="D6" s="115"/>
      <c r="E6" s="116"/>
      <c r="F6" s="115"/>
      <c r="G6" s="115"/>
      <c r="H6" s="115"/>
      <c r="I6" s="26"/>
      <c r="J6" s="26"/>
      <c r="K6" s="67"/>
      <c r="L6" s="117"/>
      <c r="M6" s="117"/>
      <c r="N6" s="115"/>
      <c r="O6" s="117" t="s">
        <v>121</v>
      </c>
      <c r="P6" s="115"/>
      <c r="Q6" s="117"/>
      <c r="R6" s="115"/>
      <c r="S6" s="9"/>
      <c r="T6" s="115"/>
      <c r="U6" s="115"/>
    </row>
    <row r="7" spans="1:21" s="71" customFormat="1" ht="21" customHeight="1" x14ac:dyDescent="0.25">
      <c r="A7" s="9"/>
      <c r="B7" s="9"/>
      <c r="C7" s="115"/>
      <c r="D7" s="115"/>
      <c r="E7" s="116"/>
      <c r="F7" s="115"/>
      <c r="G7" s="115"/>
      <c r="H7" s="115"/>
      <c r="I7" s="26"/>
      <c r="J7" s="26"/>
      <c r="K7" s="67"/>
      <c r="L7" s="117"/>
      <c r="M7" s="117"/>
      <c r="N7" s="115"/>
      <c r="O7" s="117" t="s">
        <v>122</v>
      </c>
      <c r="P7" s="115"/>
      <c r="Q7" s="117"/>
      <c r="R7" s="115"/>
      <c r="S7" s="9"/>
      <c r="T7" s="115"/>
      <c r="U7" s="115"/>
    </row>
    <row r="8" spans="1:21" s="71" customFormat="1" ht="21" customHeight="1" x14ac:dyDescent="0.25">
      <c r="A8" s="9"/>
      <c r="B8" s="9"/>
      <c r="C8" s="115"/>
      <c r="D8" s="115"/>
      <c r="E8" s="116"/>
      <c r="F8" s="115"/>
      <c r="G8" s="115"/>
      <c r="H8" s="115"/>
      <c r="I8" s="26"/>
      <c r="J8" s="26"/>
      <c r="K8" s="9" t="s">
        <v>101</v>
      </c>
      <c r="L8" s="117"/>
      <c r="M8" s="117" t="s">
        <v>69</v>
      </c>
      <c r="N8" s="115"/>
      <c r="O8" s="117" t="s">
        <v>135</v>
      </c>
      <c r="P8" s="115"/>
      <c r="Q8" s="117"/>
      <c r="R8" s="115"/>
      <c r="S8" s="9"/>
      <c r="T8" s="115"/>
      <c r="U8" s="115"/>
    </row>
    <row r="9" spans="1:21" s="71" customFormat="1" ht="21" customHeight="1" x14ac:dyDescent="0.25">
      <c r="A9" s="9"/>
      <c r="B9" s="9"/>
      <c r="C9" s="7"/>
      <c r="D9" s="7"/>
      <c r="J9" s="7"/>
      <c r="K9" s="7" t="s">
        <v>93</v>
      </c>
      <c r="L9" s="32"/>
      <c r="M9" s="117" t="s">
        <v>70</v>
      </c>
      <c r="N9" s="118"/>
      <c r="O9" s="117" t="s">
        <v>134</v>
      </c>
      <c r="P9" s="118"/>
      <c r="Q9" s="117" t="s">
        <v>146</v>
      </c>
      <c r="R9" s="118"/>
      <c r="T9" s="9"/>
      <c r="U9" s="9"/>
    </row>
    <row r="10" spans="1:21" s="71" customFormat="1" ht="21" customHeight="1" x14ac:dyDescent="0.25">
      <c r="A10" s="9"/>
      <c r="B10" s="9"/>
      <c r="C10" s="7" t="s">
        <v>3</v>
      </c>
      <c r="D10" s="7"/>
      <c r="E10" s="119"/>
      <c r="F10" s="119"/>
      <c r="G10" s="119"/>
      <c r="H10" s="115"/>
      <c r="I10" s="26"/>
      <c r="J10" s="7"/>
      <c r="K10" s="7" t="s">
        <v>94</v>
      </c>
      <c r="L10" s="32"/>
      <c r="M10" s="32" t="s">
        <v>100</v>
      </c>
      <c r="N10" s="9"/>
      <c r="O10" s="32" t="s">
        <v>133</v>
      </c>
      <c r="P10" s="9"/>
      <c r="Q10" s="32" t="s">
        <v>125</v>
      </c>
      <c r="R10" s="9"/>
      <c r="S10" s="9" t="s">
        <v>67</v>
      </c>
      <c r="T10" s="9"/>
      <c r="U10" s="9"/>
    </row>
    <row r="11" spans="1:21" s="71" customFormat="1" ht="21" customHeight="1" x14ac:dyDescent="0.25">
      <c r="A11" s="9"/>
      <c r="B11" s="9"/>
      <c r="C11" s="7" t="s">
        <v>4</v>
      </c>
      <c r="D11" s="7"/>
      <c r="E11" s="120" t="s">
        <v>91</v>
      </c>
      <c r="F11" s="7"/>
      <c r="G11" s="9" t="s">
        <v>73</v>
      </c>
      <c r="H11" s="7"/>
      <c r="I11" s="32"/>
      <c r="J11" s="7"/>
      <c r="K11" s="9" t="s">
        <v>102</v>
      </c>
      <c r="L11" s="32"/>
      <c r="M11" s="32" t="s">
        <v>71</v>
      </c>
      <c r="N11" s="9"/>
      <c r="O11" s="32" t="s">
        <v>123</v>
      </c>
      <c r="P11" s="9"/>
      <c r="Q11" s="32" t="s">
        <v>126</v>
      </c>
      <c r="R11" s="9"/>
      <c r="S11" s="9" t="s">
        <v>68</v>
      </c>
      <c r="T11" s="32"/>
      <c r="U11" s="32" t="s">
        <v>2</v>
      </c>
    </row>
    <row r="12" spans="1:21" s="71" customFormat="1" ht="21" customHeight="1" x14ac:dyDescent="0.25">
      <c r="A12" s="121"/>
      <c r="B12" s="63"/>
      <c r="C12" s="121" t="s">
        <v>5</v>
      </c>
      <c r="D12" s="121"/>
      <c r="E12" s="120" t="s">
        <v>72</v>
      </c>
      <c r="F12" s="121"/>
      <c r="G12" s="9" t="s">
        <v>72</v>
      </c>
      <c r="H12" s="121"/>
      <c r="I12" s="32" t="s">
        <v>19</v>
      </c>
      <c r="J12" s="121"/>
      <c r="K12" s="8" t="s">
        <v>109</v>
      </c>
      <c r="L12" s="121"/>
      <c r="M12" s="9" t="s">
        <v>92</v>
      </c>
      <c r="N12" s="121"/>
      <c r="O12" s="9" t="s">
        <v>124</v>
      </c>
      <c r="P12" s="121"/>
      <c r="Q12" s="9" t="s">
        <v>127</v>
      </c>
      <c r="R12" s="121"/>
      <c r="S12" s="121" t="s">
        <v>15</v>
      </c>
      <c r="T12" s="121"/>
      <c r="U12" s="67" t="s">
        <v>15</v>
      </c>
    </row>
    <row r="13" spans="1:21" s="71" customFormat="1" ht="21" customHeight="1" x14ac:dyDescent="0.25">
      <c r="A13" s="114"/>
      <c r="B13" s="63"/>
      <c r="C13" s="173" t="s">
        <v>45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</row>
    <row r="14" spans="1:21" ht="21" customHeight="1" x14ac:dyDescent="0.25">
      <c r="A14" s="1" t="s">
        <v>138</v>
      </c>
      <c r="B14" s="71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39"/>
      <c r="N14" s="123"/>
      <c r="O14" s="39"/>
      <c r="P14" s="123"/>
      <c r="Q14" s="39"/>
      <c r="R14" s="123"/>
      <c r="S14" s="123"/>
      <c r="T14" s="123"/>
      <c r="U14" s="123"/>
    </row>
    <row r="15" spans="1:21" s="71" customFormat="1" ht="21" customHeight="1" x14ac:dyDescent="0.25">
      <c r="A15" s="1" t="s">
        <v>139</v>
      </c>
      <c r="B15" s="9"/>
      <c r="C15" s="85">
        <v>201600</v>
      </c>
      <c r="D15" s="85"/>
      <c r="E15" s="85">
        <v>20160</v>
      </c>
      <c r="F15" s="85"/>
      <c r="G15" s="85">
        <v>2500000</v>
      </c>
      <c r="H15" s="85"/>
      <c r="I15" s="85">
        <v>26017255</v>
      </c>
      <c r="J15" s="85"/>
      <c r="K15" s="85">
        <v>2426817</v>
      </c>
      <c r="L15" s="85"/>
      <c r="M15" s="85">
        <v>-1231974</v>
      </c>
      <c r="N15" s="85"/>
      <c r="O15" s="85">
        <v>136968</v>
      </c>
      <c r="P15" s="85"/>
      <c r="Q15" s="85">
        <v>6338</v>
      </c>
      <c r="R15" s="85"/>
      <c r="S15" s="85">
        <f>SUM(K15:Q15)</f>
        <v>1338149</v>
      </c>
      <c r="T15" s="85"/>
      <c r="U15" s="85">
        <f>SUM(C15:Q15)</f>
        <v>30077164</v>
      </c>
    </row>
    <row r="16" spans="1:21" s="71" customFormat="1" ht="21" customHeight="1" x14ac:dyDescent="0.25">
      <c r="A16" s="114" t="s">
        <v>104</v>
      </c>
      <c r="B16" s="9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</row>
    <row r="17" spans="1:22" s="71" customFormat="1" ht="21" customHeight="1" x14ac:dyDescent="0.25">
      <c r="A17" s="91" t="s">
        <v>128</v>
      </c>
      <c r="B17" s="9"/>
      <c r="C17" s="80">
        <v>0</v>
      </c>
      <c r="D17" s="124"/>
      <c r="E17" s="80">
        <v>0</v>
      </c>
      <c r="F17" s="80"/>
      <c r="G17" s="80">
        <v>0</v>
      </c>
      <c r="H17" s="80"/>
      <c r="I17" s="80">
        <v>1036531</v>
      </c>
      <c r="J17" s="80"/>
      <c r="K17" s="80">
        <v>0</v>
      </c>
      <c r="L17" s="80"/>
      <c r="M17" s="80">
        <v>0</v>
      </c>
      <c r="N17" s="80"/>
      <c r="O17" s="80">
        <v>0</v>
      </c>
      <c r="P17" s="80"/>
      <c r="Q17" s="80">
        <v>0</v>
      </c>
      <c r="R17" s="80"/>
      <c r="S17" s="82">
        <f>SUM(Q17)</f>
        <v>0</v>
      </c>
      <c r="T17" s="80"/>
      <c r="U17" s="82">
        <f>SUM(I17)</f>
        <v>1036531</v>
      </c>
    </row>
    <row r="18" spans="1:22" s="71" customFormat="1" ht="21" customHeight="1" x14ac:dyDescent="0.25">
      <c r="A18" s="91" t="s">
        <v>116</v>
      </c>
      <c r="B18" s="9"/>
      <c r="C18" s="125">
        <v>0</v>
      </c>
      <c r="D18" s="126"/>
      <c r="E18" s="125">
        <v>0</v>
      </c>
      <c r="F18" s="127"/>
      <c r="G18" s="125">
        <v>0</v>
      </c>
      <c r="H18" s="124"/>
      <c r="I18" s="125">
        <v>0</v>
      </c>
      <c r="J18" s="126"/>
      <c r="K18" s="81">
        <v>-627977</v>
      </c>
      <c r="L18" s="127"/>
      <c r="M18" s="81">
        <v>32489</v>
      </c>
      <c r="N18" s="80"/>
      <c r="O18" s="81">
        <v>-195328</v>
      </c>
      <c r="P18" s="80"/>
      <c r="Q18" s="81">
        <v>0</v>
      </c>
      <c r="R18" s="80"/>
      <c r="S18" s="81">
        <f>SUM(C18:Q18)</f>
        <v>-790816</v>
      </c>
      <c r="T18" s="80"/>
      <c r="U18" s="81">
        <f>SUM(S18)</f>
        <v>-790816</v>
      </c>
    </row>
    <row r="19" spans="1:22" s="71" customFormat="1" ht="21" customHeight="1" x14ac:dyDescent="0.25">
      <c r="A19" s="114" t="s">
        <v>106</v>
      </c>
      <c r="B19" s="9"/>
      <c r="C19" s="86"/>
      <c r="D19" s="124"/>
      <c r="E19" s="86"/>
      <c r="F19" s="82"/>
      <c r="G19" s="86"/>
      <c r="H19" s="124"/>
      <c r="I19" s="86"/>
      <c r="J19" s="124"/>
      <c r="K19" s="86"/>
      <c r="L19" s="82"/>
      <c r="M19" s="80"/>
      <c r="N19" s="82"/>
      <c r="O19" s="80"/>
      <c r="P19" s="82"/>
      <c r="Q19" s="80"/>
      <c r="R19" s="82"/>
      <c r="S19" s="82"/>
      <c r="T19" s="82"/>
      <c r="U19" s="82"/>
    </row>
    <row r="20" spans="1:22" s="71" customFormat="1" ht="21" customHeight="1" x14ac:dyDescent="0.25">
      <c r="A20" s="114" t="s">
        <v>107</v>
      </c>
      <c r="B20" s="9"/>
      <c r="C20" s="84">
        <f>SUM(C17:C18)</f>
        <v>0</v>
      </c>
      <c r="D20" s="128"/>
      <c r="E20" s="84">
        <f>SUM(E17:E18)</f>
        <v>0</v>
      </c>
      <c r="F20" s="129"/>
      <c r="G20" s="84">
        <f>SUM(G17:G18)</f>
        <v>0</v>
      </c>
      <c r="H20" s="130"/>
      <c r="I20" s="84">
        <f>SUM(I17:I18)</f>
        <v>1036531</v>
      </c>
      <c r="J20" s="128"/>
      <c r="K20" s="84">
        <f>SUM(K17:K18)</f>
        <v>-627977</v>
      </c>
      <c r="L20" s="129"/>
      <c r="M20" s="84">
        <f>SUM(M17:M18)</f>
        <v>32489</v>
      </c>
      <c r="N20" s="129"/>
      <c r="O20" s="84">
        <f>SUM(O17:O18)</f>
        <v>-195328</v>
      </c>
      <c r="P20" s="129"/>
      <c r="Q20" s="84">
        <f>SUM(Q17:Q18)</f>
        <v>0</v>
      </c>
      <c r="R20" s="129"/>
      <c r="S20" s="84">
        <f>SUM(S17:S18)</f>
        <v>-790816</v>
      </c>
      <c r="T20" s="129"/>
      <c r="U20" s="84">
        <f>SUM(U17:U18)</f>
        <v>245715</v>
      </c>
    </row>
    <row r="21" spans="1:22" s="64" customFormat="1" ht="21" customHeight="1" thickBot="1" x14ac:dyDescent="0.3">
      <c r="A21" s="114" t="s">
        <v>140</v>
      </c>
      <c r="B21" s="9"/>
      <c r="C21" s="3">
        <f>C15+C20</f>
        <v>201600</v>
      </c>
      <c r="D21" s="24"/>
      <c r="E21" s="3">
        <f>E15+E20</f>
        <v>20160</v>
      </c>
      <c r="F21" s="24"/>
      <c r="G21" s="3">
        <f>G15+G20</f>
        <v>2500000</v>
      </c>
      <c r="H21" s="6"/>
      <c r="I21" s="3">
        <f>I15+I20</f>
        <v>27053786</v>
      </c>
      <c r="J21" s="24"/>
      <c r="K21" s="3">
        <f>K15+K20</f>
        <v>1798840</v>
      </c>
      <c r="L21" s="24"/>
      <c r="M21" s="3">
        <f>M15+M20</f>
        <v>-1199485</v>
      </c>
      <c r="N21" s="24"/>
      <c r="O21" s="3">
        <f>O15+O20</f>
        <v>-58360</v>
      </c>
      <c r="P21" s="24"/>
      <c r="Q21" s="3">
        <f>Q15+Q20</f>
        <v>6338</v>
      </c>
      <c r="R21" s="24"/>
      <c r="S21" s="3">
        <f>S15+S20</f>
        <v>547333</v>
      </c>
      <c r="T21" s="6"/>
      <c r="U21" s="3">
        <f>U15+U20</f>
        <v>30322879</v>
      </c>
    </row>
    <row r="22" spans="1:22" ht="21" customHeight="1" thickTop="1" x14ac:dyDescent="0.6">
      <c r="A22" s="114"/>
      <c r="B22" s="71"/>
      <c r="C22" s="131"/>
      <c r="D22" s="131"/>
      <c r="E22" s="131"/>
      <c r="F22" s="132"/>
      <c r="G22" s="131"/>
      <c r="H22" s="132"/>
      <c r="I22" s="131"/>
      <c r="J22" s="133"/>
      <c r="K22" s="134"/>
      <c r="L22" s="133"/>
      <c r="N22" s="133"/>
      <c r="P22" s="133"/>
      <c r="R22" s="133"/>
      <c r="S22" s="133"/>
      <c r="T22" s="133"/>
      <c r="U22" s="133"/>
    </row>
    <row r="23" spans="1:22" ht="21" customHeight="1" x14ac:dyDescent="0.25">
      <c r="A23" s="1" t="s">
        <v>162</v>
      </c>
      <c r="B23" s="71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39"/>
      <c r="N23" s="123"/>
      <c r="O23" s="39"/>
      <c r="P23" s="123"/>
      <c r="Q23" s="39"/>
      <c r="R23" s="123"/>
      <c r="S23" s="123"/>
      <c r="T23" s="123"/>
      <c r="U23" s="123"/>
    </row>
    <row r="24" spans="1:22" s="71" customFormat="1" ht="21" customHeight="1" x14ac:dyDescent="0.25">
      <c r="A24" s="1" t="s">
        <v>163</v>
      </c>
      <c r="B24" s="9"/>
      <c r="C24" s="85">
        <v>201600</v>
      </c>
      <c r="D24" s="85"/>
      <c r="E24" s="85">
        <v>20160</v>
      </c>
      <c r="F24" s="85"/>
      <c r="G24" s="85">
        <v>2500000</v>
      </c>
      <c r="H24" s="85"/>
      <c r="I24" s="85">
        <v>26587031</v>
      </c>
      <c r="J24" s="85"/>
      <c r="K24" s="85">
        <v>2302147</v>
      </c>
      <c r="L24" s="85"/>
      <c r="M24" s="85">
        <v>-1523675</v>
      </c>
      <c r="N24" s="85"/>
      <c r="O24" s="85">
        <v>-346548</v>
      </c>
      <c r="P24" s="85"/>
      <c r="Q24" s="85">
        <v>7760</v>
      </c>
      <c r="R24" s="85"/>
      <c r="S24" s="85">
        <f>SUM(K24:Q24)</f>
        <v>439684</v>
      </c>
      <c r="T24" s="85"/>
      <c r="U24" s="85">
        <f>SUM(C24:Q24)</f>
        <v>29748475</v>
      </c>
    </row>
    <row r="25" spans="1:22" s="71" customFormat="1" ht="21" customHeight="1" x14ac:dyDescent="0.25">
      <c r="A25" s="114" t="s">
        <v>104</v>
      </c>
      <c r="B25" s="9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</row>
    <row r="26" spans="1:22" s="71" customFormat="1" ht="21" customHeight="1" x14ac:dyDescent="0.25">
      <c r="A26" s="91" t="s">
        <v>128</v>
      </c>
      <c r="B26" s="9"/>
      <c r="C26" s="80">
        <v>0</v>
      </c>
      <c r="D26" s="124"/>
      <c r="E26" s="80">
        <v>0</v>
      </c>
      <c r="F26" s="80"/>
      <c r="G26" s="80">
        <v>0</v>
      </c>
      <c r="H26" s="80"/>
      <c r="I26" s="80">
        <f>'PL 4'!D30</f>
        <v>508281</v>
      </c>
      <c r="J26" s="80"/>
      <c r="K26" s="80">
        <v>0</v>
      </c>
      <c r="L26" s="80"/>
      <c r="M26" s="80">
        <v>0</v>
      </c>
      <c r="N26" s="80"/>
      <c r="O26" s="80">
        <v>0</v>
      </c>
      <c r="P26" s="80"/>
      <c r="Q26" s="80">
        <v>0</v>
      </c>
      <c r="R26" s="80"/>
      <c r="S26" s="82">
        <f>SUM(Q26)</f>
        <v>0</v>
      </c>
      <c r="T26" s="80"/>
      <c r="U26" s="82">
        <f>SUM(I26)</f>
        <v>508281</v>
      </c>
    </row>
    <row r="27" spans="1:22" s="71" customFormat="1" ht="21" customHeight="1" x14ac:dyDescent="0.25">
      <c r="A27" s="91" t="s">
        <v>167</v>
      </c>
      <c r="B27" s="9"/>
      <c r="C27" s="125">
        <v>0</v>
      </c>
      <c r="D27" s="126"/>
      <c r="E27" s="125">
        <v>0</v>
      </c>
      <c r="F27" s="127"/>
      <c r="G27" s="125">
        <v>0</v>
      </c>
      <c r="H27" s="124"/>
      <c r="I27" s="125">
        <v>0</v>
      </c>
      <c r="J27" s="126"/>
      <c r="K27" s="125">
        <f>'OCI 5'!D22+'OCI 5'!D26</f>
        <v>406318</v>
      </c>
      <c r="L27" s="127"/>
      <c r="M27" s="81">
        <f>'OCI 5'!D15</f>
        <v>271302</v>
      </c>
      <c r="N27" s="127"/>
      <c r="O27" s="81">
        <f>'OCI 5'!D24</f>
        <v>162428</v>
      </c>
      <c r="P27" s="82"/>
      <c r="Q27" s="81">
        <v>0</v>
      </c>
      <c r="R27" s="127"/>
      <c r="S27" s="122">
        <f>SUM(C27:Q27)</f>
        <v>840048</v>
      </c>
      <c r="T27" s="127"/>
      <c r="U27" s="122">
        <f>SUM(S27)</f>
        <v>840048</v>
      </c>
    </row>
    <row r="28" spans="1:22" s="71" customFormat="1" ht="21" customHeight="1" x14ac:dyDescent="0.25">
      <c r="A28" s="114" t="s">
        <v>181</v>
      </c>
      <c r="B28" s="9"/>
      <c r="C28" s="86"/>
      <c r="D28" s="124"/>
      <c r="E28" s="86"/>
      <c r="F28" s="82"/>
      <c r="G28" s="86"/>
      <c r="H28" s="124"/>
      <c r="I28" s="86"/>
      <c r="J28" s="124"/>
      <c r="K28" s="86"/>
      <c r="L28" s="82"/>
      <c r="M28" s="80"/>
      <c r="N28" s="82"/>
      <c r="O28" s="80"/>
      <c r="P28" s="82"/>
      <c r="Q28" s="80"/>
      <c r="R28" s="82"/>
      <c r="S28" s="82"/>
      <c r="T28" s="82"/>
      <c r="U28" s="82"/>
    </row>
    <row r="29" spans="1:22" s="71" customFormat="1" ht="21" customHeight="1" x14ac:dyDescent="0.25">
      <c r="A29" s="114" t="s">
        <v>107</v>
      </c>
      <c r="B29" s="9"/>
      <c r="C29" s="84">
        <f>SUM(C26:C27)</f>
        <v>0</v>
      </c>
      <c r="D29" s="128"/>
      <c r="E29" s="84">
        <f>SUM(E26:E27)</f>
        <v>0</v>
      </c>
      <c r="F29" s="129"/>
      <c r="G29" s="84">
        <f>SUM(G26:G27)</f>
        <v>0</v>
      </c>
      <c r="H29" s="130"/>
      <c r="I29" s="84">
        <f>SUM(I26:I27)</f>
        <v>508281</v>
      </c>
      <c r="J29" s="128"/>
      <c r="K29" s="84">
        <f>SUM(K26:K27)</f>
        <v>406318</v>
      </c>
      <c r="L29" s="129"/>
      <c r="M29" s="84">
        <f>SUM(M26:M27)</f>
        <v>271302</v>
      </c>
      <c r="N29" s="129"/>
      <c r="O29" s="84">
        <f>SUM(O26:O27)</f>
        <v>162428</v>
      </c>
      <c r="P29" s="129"/>
      <c r="Q29" s="84">
        <f>SUM(Q26:Q27)</f>
        <v>0</v>
      </c>
      <c r="R29" s="129"/>
      <c r="S29" s="84">
        <f>SUM(S26:S27)</f>
        <v>840048</v>
      </c>
      <c r="T29" s="129"/>
      <c r="U29" s="84">
        <f>SUM(U26:U27)</f>
        <v>1348329</v>
      </c>
    </row>
    <row r="30" spans="1:22" s="64" customFormat="1" ht="21" customHeight="1" thickBot="1" x14ac:dyDescent="0.3">
      <c r="A30" s="114" t="s">
        <v>164</v>
      </c>
      <c r="B30" s="9"/>
      <c r="C30" s="3">
        <f>C24+C29</f>
        <v>201600</v>
      </c>
      <c r="D30" s="24"/>
      <c r="E30" s="3">
        <f>E24+E29</f>
        <v>20160</v>
      </c>
      <c r="F30" s="24"/>
      <c r="G30" s="3">
        <f>G24+G29</f>
        <v>2500000</v>
      </c>
      <c r="H30" s="6"/>
      <c r="I30" s="3">
        <f>I24+I29</f>
        <v>27095312</v>
      </c>
      <c r="J30" s="24"/>
      <c r="K30" s="3">
        <f>K24+K29</f>
        <v>2708465</v>
      </c>
      <c r="L30" s="24"/>
      <c r="M30" s="3">
        <f>M24+M29</f>
        <v>-1252373</v>
      </c>
      <c r="N30" s="24"/>
      <c r="O30" s="3">
        <f>O24+O29</f>
        <v>-184120</v>
      </c>
      <c r="P30" s="24"/>
      <c r="Q30" s="3">
        <f>Q24+Q29</f>
        <v>7760</v>
      </c>
      <c r="R30" s="24"/>
      <c r="S30" s="3">
        <f>S24+S29</f>
        <v>1279732</v>
      </c>
      <c r="T30" s="6"/>
      <c r="U30" s="3">
        <f>U24+U29</f>
        <v>31096804</v>
      </c>
      <c r="V30" s="12">
        <f>U30-'BS 2-3'!D66</f>
        <v>0</v>
      </c>
    </row>
    <row r="31" spans="1:22" ht="20.25" customHeight="1" thickTop="1" x14ac:dyDescent="0.25"/>
    <row r="32" spans="1:22" ht="20.25" customHeight="1" x14ac:dyDescent="0.25">
      <c r="I32" s="39">
        <f>I30-'BS 2-3'!D64</f>
        <v>0</v>
      </c>
      <c r="K32" s="39"/>
      <c r="S32" s="39"/>
      <c r="U32" s="39"/>
    </row>
    <row r="36" spans="4:8" ht="20.25" customHeight="1" x14ac:dyDescent="0.25">
      <c r="D36" s="37">
        <f>SUM(D32:D35)</f>
        <v>0</v>
      </c>
      <c r="H36" s="37">
        <f>SUM(H32:H35)</f>
        <v>0</v>
      </c>
    </row>
  </sheetData>
  <mergeCells count="4">
    <mergeCell ref="K5:S5"/>
    <mergeCell ref="C13:U13"/>
    <mergeCell ref="C4:U4"/>
    <mergeCell ref="E5:I5"/>
  </mergeCells>
  <pageMargins left="0.5" right="0.5" top="0.48" bottom="0.5" header="0.5" footer="0.5"/>
  <pageSetup paperSize="9" scale="72" firstPageNumber="6" fitToWidth="0" fitToHeight="0" orientation="landscape" useFirstPageNumber="1" r:id="rId1"/>
  <headerFooter>
    <oddFooter>&amp;LThe accompanying notes form an integral part of the interim financial statements.
 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Z30"/>
  <sheetViews>
    <sheetView view="pageBreakPreview" topLeftCell="B16" zoomScaleNormal="70" zoomScaleSheetLayoutView="100" workbookViewId="0">
      <selection activeCell="B31" sqref="B31"/>
    </sheetView>
  </sheetViews>
  <sheetFormatPr defaultColWidth="9.21875" defaultRowHeight="20.25" customHeight="1" x14ac:dyDescent="0.25"/>
  <cols>
    <col min="1" max="1" width="40.88671875" style="37" customWidth="1"/>
    <col min="2" max="2" width="13.5546875" style="37" customWidth="1"/>
    <col min="3" max="3" width="1.21875" style="37" customWidth="1"/>
    <col min="4" max="4" width="10.109375" style="37" customWidth="1"/>
    <col min="5" max="5" width="1.21875" style="37" customWidth="1"/>
    <col min="6" max="6" width="11.6640625" style="37" customWidth="1"/>
    <col min="7" max="7" width="1.21875" style="37" customWidth="1"/>
    <col min="8" max="8" width="14.21875" style="37" customWidth="1"/>
    <col min="9" max="9" width="1.21875" style="37" customWidth="1"/>
    <col min="10" max="10" width="22.33203125" style="37" customWidth="1"/>
    <col min="11" max="11" width="1.21875" style="37" customWidth="1"/>
    <col min="12" max="12" width="14.5546875" style="37" bestFit="1" customWidth="1"/>
    <col min="13" max="13" width="1.21875" style="37" customWidth="1"/>
    <col min="14" max="14" width="14.21875" style="37" customWidth="1"/>
    <col min="15" max="15" width="1.21875" style="37" customWidth="1"/>
    <col min="16" max="16" width="12.88671875" style="112" customWidth="1"/>
    <col min="17" max="17" width="1.44140625" style="112" customWidth="1"/>
    <col min="18" max="18" width="13.5546875" style="112" customWidth="1"/>
    <col min="19" max="19" width="1.21875" style="112" customWidth="1"/>
    <col min="20" max="20" width="15" style="112" bestFit="1" customWidth="1"/>
    <col min="21" max="21" width="1.5546875" style="112" customWidth="1"/>
    <col min="22" max="22" width="13.44140625" style="112" bestFit="1" customWidth="1"/>
    <col min="23" max="23" width="1.5546875" style="112" customWidth="1"/>
    <col min="24" max="24" width="14.5546875" style="112" bestFit="1" customWidth="1"/>
    <col min="25" max="25" width="1.44140625" style="112" customWidth="1"/>
    <col min="26" max="26" width="14.5546875" style="112" bestFit="1" customWidth="1"/>
    <col min="27" max="16384" width="9.21875" style="112"/>
  </cols>
  <sheetData>
    <row r="1" spans="1:26" ht="20.25" customHeight="1" x14ac:dyDescent="0.6">
      <c r="A1" s="25" t="s">
        <v>58</v>
      </c>
      <c r="P1" s="133"/>
      <c r="Q1" s="133"/>
      <c r="R1" s="133"/>
      <c r="S1" s="133"/>
      <c r="T1" s="132"/>
      <c r="U1" s="133"/>
      <c r="V1" s="132"/>
      <c r="W1" s="133"/>
      <c r="X1" s="133"/>
      <c r="Y1" s="135"/>
      <c r="Z1" s="133"/>
    </row>
    <row r="2" spans="1:26" s="64" customFormat="1" ht="20.25" customHeight="1" x14ac:dyDescent="0.3">
      <c r="A2" s="113" t="s">
        <v>55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93"/>
      <c r="R2" s="17"/>
      <c r="T2" s="17"/>
      <c r="U2" s="17"/>
      <c r="V2" s="17"/>
      <c r="W2" s="17"/>
      <c r="X2" s="17"/>
      <c r="Y2" s="17"/>
      <c r="Z2" s="123"/>
    </row>
    <row r="3" spans="1:26" ht="19.95" customHeight="1" x14ac:dyDescent="0.3">
      <c r="A3" s="113"/>
    </row>
    <row r="4" spans="1:26" s="64" customFormat="1" ht="20.25" customHeight="1" x14ac:dyDescent="0.25">
      <c r="B4" s="174" t="s">
        <v>17</v>
      </c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07"/>
      <c r="R4" s="107"/>
      <c r="S4" s="107"/>
      <c r="T4" s="107"/>
      <c r="U4" s="107"/>
      <c r="V4" s="107"/>
      <c r="W4" s="107"/>
      <c r="X4" s="107"/>
      <c r="Y4" s="107"/>
      <c r="Z4" s="107"/>
    </row>
    <row r="5" spans="1:26" s="64" customFormat="1" ht="20.25" customHeight="1" x14ac:dyDescent="0.25">
      <c r="B5" s="115"/>
      <c r="C5" s="115"/>
      <c r="D5" s="178" t="s">
        <v>54</v>
      </c>
      <c r="E5" s="178"/>
      <c r="F5" s="178"/>
      <c r="G5" s="178"/>
      <c r="H5" s="178"/>
      <c r="I5" s="115"/>
      <c r="J5" s="176" t="s">
        <v>95</v>
      </c>
      <c r="K5" s="176"/>
      <c r="L5" s="176"/>
      <c r="M5" s="176"/>
      <c r="N5" s="176"/>
      <c r="O5" s="136"/>
      <c r="P5" s="115"/>
      <c r="Q5" s="107"/>
      <c r="R5" s="107"/>
      <c r="S5" s="107"/>
      <c r="T5" s="107"/>
      <c r="U5" s="107"/>
      <c r="V5" s="107"/>
      <c r="W5" s="107"/>
      <c r="X5" s="107"/>
      <c r="Y5" s="107"/>
      <c r="Z5" s="107"/>
    </row>
    <row r="6" spans="1:26" s="64" customFormat="1" ht="17.399999999999999" customHeight="1" x14ac:dyDescent="0.25">
      <c r="B6" s="115"/>
      <c r="C6" s="115"/>
      <c r="D6" s="115"/>
      <c r="E6" s="115"/>
      <c r="F6" s="115"/>
      <c r="G6" s="115"/>
      <c r="H6" s="115"/>
      <c r="I6" s="115"/>
      <c r="J6" s="9" t="s">
        <v>142</v>
      </c>
      <c r="K6" s="115"/>
      <c r="L6" s="7"/>
      <c r="M6" s="7"/>
      <c r="N6" s="7"/>
      <c r="O6" s="115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</row>
    <row r="7" spans="1:26" s="64" customFormat="1" ht="17.399999999999999" customHeight="1" x14ac:dyDescent="0.25">
      <c r="B7" s="115"/>
      <c r="C7" s="115"/>
      <c r="I7" s="115"/>
      <c r="J7" s="9" t="s">
        <v>141</v>
      </c>
      <c r="K7" s="112"/>
      <c r="L7" s="9" t="s">
        <v>146</v>
      </c>
      <c r="M7" s="9"/>
      <c r="N7" s="9"/>
      <c r="O7" s="112"/>
      <c r="P7" s="137"/>
      <c r="Q7" s="66"/>
      <c r="R7" s="137"/>
      <c r="S7" s="66"/>
      <c r="T7" s="137"/>
      <c r="U7" s="66"/>
      <c r="V7" s="137"/>
      <c r="X7" s="123"/>
      <c r="Y7" s="123"/>
      <c r="Z7" s="123"/>
    </row>
    <row r="8" spans="1:26" s="64" customFormat="1" ht="17.399999999999999" customHeight="1" x14ac:dyDescent="0.25">
      <c r="A8" s="67"/>
      <c r="B8" s="7" t="s">
        <v>3</v>
      </c>
      <c r="C8" s="7"/>
      <c r="D8" s="119"/>
      <c r="E8" s="119"/>
      <c r="F8" s="119"/>
      <c r="G8" s="115"/>
      <c r="H8" s="26"/>
      <c r="I8" s="7"/>
      <c r="J8" s="7" t="s">
        <v>94</v>
      </c>
      <c r="K8" s="67"/>
      <c r="L8" s="9" t="s">
        <v>125</v>
      </c>
      <c r="M8" s="9"/>
      <c r="N8" s="9" t="s">
        <v>67</v>
      </c>
      <c r="O8" s="67"/>
      <c r="P8" s="32"/>
      <c r="Q8" s="66"/>
      <c r="R8" s="137"/>
      <c r="S8" s="66"/>
      <c r="T8" s="137"/>
      <c r="U8" s="114"/>
      <c r="V8" s="137"/>
      <c r="W8" s="123"/>
      <c r="X8" s="123"/>
      <c r="Y8" s="123"/>
      <c r="Z8" s="123"/>
    </row>
    <row r="9" spans="1:26" s="64" customFormat="1" ht="17.399999999999999" customHeight="1" x14ac:dyDescent="0.25">
      <c r="A9" s="67"/>
      <c r="B9" s="7" t="s">
        <v>4</v>
      </c>
      <c r="C9" s="7"/>
      <c r="D9" s="120" t="s">
        <v>91</v>
      </c>
      <c r="E9" s="7"/>
      <c r="F9" s="9" t="s">
        <v>73</v>
      </c>
      <c r="G9" s="7"/>
      <c r="H9" s="32"/>
      <c r="I9" s="7"/>
      <c r="J9" s="8" t="s">
        <v>102</v>
      </c>
      <c r="K9" s="32"/>
      <c r="L9" s="8" t="s">
        <v>126</v>
      </c>
      <c r="M9" s="8"/>
      <c r="N9" s="8" t="s">
        <v>130</v>
      </c>
      <c r="O9" s="32"/>
      <c r="P9" s="32" t="s">
        <v>2</v>
      </c>
      <c r="Q9" s="138"/>
      <c r="R9" s="139"/>
      <c r="S9" s="138"/>
      <c r="T9" s="139"/>
      <c r="U9" s="138"/>
      <c r="V9" s="139"/>
      <c r="W9" s="138"/>
      <c r="X9" s="140"/>
      <c r="Y9" s="109"/>
      <c r="Z9" s="140"/>
    </row>
    <row r="10" spans="1:26" ht="17.399999999999999" customHeight="1" x14ac:dyDescent="0.25">
      <c r="A10" s="67"/>
      <c r="B10" s="121" t="s">
        <v>5</v>
      </c>
      <c r="C10" s="121"/>
      <c r="D10" s="120" t="s">
        <v>72</v>
      </c>
      <c r="E10" s="121"/>
      <c r="F10" s="9" t="s">
        <v>72</v>
      </c>
      <c r="G10" s="121"/>
      <c r="H10" s="32" t="s">
        <v>19</v>
      </c>
      <c r="I10" s="121"/>
      <c r="J10" s="7" t="s">
        <v>103</v>
      </c>
      <c r="K10" s="121"/>
      <c r="L10" s="9" t="s">
        <v>127</v>
      </c>
      <c r="M10" s="9"/>
      <c r="N10" s="9" t="s">
        <v>131</v>
      </c>
      <c r="O10" s="121"/>
      <c r="P10" s="121" t="s">
        <v>15</v>
      </c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s="64" customFormat="1" ht="20.25" customHeight="1" x14ac:dyDescent="0.25">
      <c r="A11" s="112"/>
      <c r="B11" s="173" t="s">
        <v>45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38"/>
      <c r="R11" s="139"/>
      <c r="S11" s="138"/>
      <c r="T11" s="139"/>
      <c r="U11" s="138"/>
      <c r="V11" s="139"/>
      <c r="W11" s="138"/>
      <c r="X11" s="140"/>
      <c r="Y11" s="109"/>
      <c r="Z11" s="140"/>
    </row>
    <row r="12" spans="1:26" ht="20.25" customHeight="1" x14ac:dyDescent="0.25">
      <c r="A12" s="1" t="s">
        <v>138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123"/>
      <c r="N12" s="90"/>
      <c r="O12" s="90"/>
    </row>
    <row r="13" spans="1:26" ht="20.25" customHeight="1" x14ac:dyDescent="0.25">
      <c r="A13" s="1" t="s">
        <v>139</v>
      </c>
      <c r="B13" s="85">
        <v>201600</v>
      </c>
      <c r="C13" s="85"/>
      <c r="D13" s="85">
        <v>20160</v>
      </c>
      <c r="E13" s="85"/>
      <c r="F13" s="85">
        <v>2500000</v>
      </c>
      <c r="G13" s="85"/>
      <c r="H13" s="85">
        <v>13004536</v>
      </c>
      <c r="I13" s="85"/>
      <c r="J13" s="85">
        <v>2426817</v>
      </c>
      <c r="K13" s="107"/>
      <c r="L13" s="85">
        <v>6338</v>
      </c>
      <c r="M13" s="85"/>
      <c r="N13" s="109">
        <f>SUM(J13:L13)</f>
        <v>2433155</v>
      </c>
      <c r="O13" s="107"/>
      <c r="P13" s="85">
        <f>SUM(B13:L13)</f>
        <v>18159451</v>
      </c>
    </row>
    <row r="14" spans="1:26" ht="20.25" customHeight="1" x14ac:dyDescent="0.25">
      <c r="A14" s="114" t="s">
        <v>104</v>
      </c>
      <c r="B14" s="85"/>
      <c r="C14" s="85"/>
      <c r="D14" s="85"/>
      <c r="E14" s="85"/>
      <c r="F14" s="85"/>
      <c r="G14" s="85"/>
      <c r="H14" s="85"/>
      <c r="I14" s="85"/>
      <c r="J14" s="85"/>
      <c r="K14" s="107"/>
      <c r="L14" s="85"/>
      <c r="M14" s="85"/>
      <c r="N14" s="85"/>
      <c r="O14" s="107"/>
      <c r="P14" s="85"/>
    </row>
    <row r="15" spans="1:26" ht="17.399999999999999" customHeight="1" x14ac:dyDescent="0.25">
      <c r="A15" s="91" t="s">
        <v>128</v>
      </c>
      <c r="B15" s="141">
        <v>0</v>
      </c>
      <c r="C15" s="141"/>
      <c r="D15" s="141">
        <v>0</v>
      </c>
      <c r="E15" s="141"/>
      <c r="F15" s="141">
        <v>0</v>
      </c>
      <c r="G15" s="141"/>
      <c r="H15" s="141">
        <v>99405</v>
      </c>
      <c r="I15" s="141"/>
      <c r="J15" s="142">
        <v>0</v>
      </c>
      <c r="K15" s="141"/>
      <c r="L15" s="142">
        <v>0</v>
      </c>
      <c r="M15" s="86"/>
      <c r="N15" s="148">
        <f>SUM(J15:L15)</f>
        <v>0</v>
      </c>
      <c r="O15" s="141"/>
      <c r="P15" s="141">
        <f>SUM(B15:O15)</f>
        <v>99405</v>
      </c>
    </row>
    <row r="16" spans="1:26" ht="17.399999999999999" customHeight="1" x14ac:dyDescent="0.25">
      <c r="A16" s="91" t="s">
        <v>116</v>
      </c>
      <c r="B16" s="105">
        <v>0</v>
      </c>
      <c r="C16" s="141"/>
      <c r="D16" s="105">
        <v>0</v>
      </c>
      <c r="E16" s="141"/>
      <c r="F16" s="105">
        <v>0</v>
      </c>
      <c r="G16" s="141"/>
      <c r="H16" s="105">
        <v>0</v>
      </c>
      <c r="I16" s="141"/>
      <c r="J16" s="105">
        <v>-627977</v>
      </c>
      <c r="K16" s="141"/>
      <c r="L16" s="105">
        <v>0</v>
      </c>
      <c r="M16" s="94"/>
      <c r="N16" s="143">
        <f>SUM(J16:L16)</f>
        <v>-627977</v>
      </c>
      <c r="O16" s="141"/>
      <c r="P16" s="144">
        <f>SUM(B16:L16)</f>
        <v>-627977</v>
      </c>
    </row>
    <row r="17" spans="1:20" ht="17.399999999999999" customHeight="1" x14ac:dyDescent="0.25">
      <c r="A17" s="33" t="s">
        <v>156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48"/>
      <c r="O17" s="164"/>
      <c r="P17" s="123"/>
    </row>
    <row r="18" spans="1:20" ht="20.25" customHeight="1" x14ac:dyDescent="0.25">
      <c r="A18" s="33" t="s">
        <v>107</v>
      </c>
      <c r="B18" s="125">
        <f>SUM(B15:B16)</f>
        <v>0</v>
      </c>
      <c r="C18" s="145"/>
      <c r="D18" s="125">
        <f>SUM(D15:D16)</f>
        <v>0</v>
      </c>
      <c r="E18" s="145"/>
      <c r="F18" s="125">
        <f>SUM(F15:F16)</f>
        <v>0</v>
      </c>
      <c r="G18" s="145"/>
      <c r="H18" s="84">
        <f>SUM(H15:H16)</f>
        <v>99405</v>
      </c>
      <c r="I18" s="145"/>
      <c r="J18" s="84">
        <f>SUM(J15:J16)</f>
        <v>-627977</v>
      </c>
      <c r="K18" s="145"/>
      <c r="L18" s="125">
        <f>SUM(L15:L16)</f>
        <v>0</v>
      </c>
      <c r="M18" s="140"/>
      <c r="N18" s="84">
        <f>SUM(N15:N16)</f>
        <v>-627977</v>
      </c>
      <c r="O18" s="145"/>
      <c r="P18" s="84">
        <f>SUM(P15:P16)</f>
        <v>-528572</v>
      </c>
    </row>
    <row r="19" spans="1:20" ht="20.25" customHeight="1" thickBot="1" x14ac:dyDescent="0.3">
      <c r="A19" s="114" t="s">
        <v>140</v>
      </c>
      <c r="B19" s="146">
        <f>B18+B13</f>
        <v>201600</v>
      </c>
      <c r="C19" s="108"/>
      <c r="D19" s="146">
        <f>D18+D13</f>
        <v>20160</v>
      </c>
      <c r="E19" s="108"/>
      <c r="F19" s="146">
        <f>F18+F13</f>
        <v>2500000</v>
      </c>
      <c r="G19" s="108"/>
      <c r="H19" s="146">
        <f>H18+H13</f>
        <v>13103941</v>
      </c>
      <c r="I19" s="108"/>
      <c r="J19" s="146">
        <f>J18+J13</f>
        <v>1798840</v>
      </c>
      <c r="K19" s="108"/>
      <c r="L19" s="146">
        <f>L18+L13</f>
        <v>6338</v>
      </c>
      <c r="M19" s="107"/>
      <c r="N19" s="146">
        <f>N18+N13</f>
        <v>1805178</v>
      </c>
      <c r="O19" s="108"/>
      <c r="P19" s="146">
        <f>P18+P13</f>
        <v>17630879</v>
      </c>
    </row>
    <row r="20" spans="1:20" ht="20.25" customHeight="1" thickTop="1" x14ac:dyDescent="0.25">
      <c r="M20" s="112"/>
      <c r="P20" s="147"/>
    </row>
    <row r="21" spans="1:20" ht="20.25" customHeight="1" x14ac:dyDescent="0.25">
      <c r="A21" s="1" t="s">
        <v>162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123"/>
      <c r="N21" s="90"/>
      <c r="O21" s="90"/>
    </row>
    <row r="22" spans="1:20" ht="20.25" customHeight="1" x14ac:dyDescent="0.25">
      <c r="A22" s="1" t="s">
        <v>163</v>
      </c>
      <c r="B22" s="85">
        <v>201600</v>
      </c>
      <c r="C22" s="85"/>
      <c r="D22" s="85">
        <v>20160</v>
      </c>
      <c r="E22" s="85"/>
      <c r="F22" s="85">
        <v>2500000</v>
      </c>
      <c r="G22" s="85"/>
      <c r="H22" s="85">
        <v>12410213</v>
      </c>
      <c r="I22" s="85"/>
      <c r="J22" s="85">
        <v>2302147</v>
      </c>
      <c r="K22" s="107"/>
      <c r="L22" s="85">
        <v>7760</v>
      </c>
      <c r="M22" s="85"/>
      <c r="N22" s="109">
        <f>SUM(J22:L22)</f>
        <v>2309907</v>
      </c>
      <c r="O22" s="107"/>
      <c r="P22" s="85">
        <f>SUM(B22:L22)</f>
        <v>17441880</v>
      </c>
    </row>
    <row r="23" spans="1:20" ht="20.25" customHeight="1" x14ac:dyDescent="0.25">
      <c r="A23" s="114" t="s">
        <v>104</v>
      </c>
      <c r="B23" s="85"/>
      <c r="C23" s="85"/>
      <c r="D23" s="85"/>
      <c r="E23" s="85"/>
      <c r="F23" s="85"/>
      <c r="G23" s="85"/>
      <c r="H23" s="85"/>
      <c r="I23" s="85"/>
      <c r="J23" s="85"/>
      <c r="K23" s="107"/>
      <c r="L23" s="85"/>
      <c r="M23" s="85"/>
      <c r="N23" s="85"/>
      <c r="O23" s="107"/>
      <c r="P23" s="85"/>
    </row>
    <row r="24" spans="1:20" ht="17.399999999999999" customHeight="1" x14ac:dyDescent="0.25">
      <c r="A24" s="91" t="s">
        <v>168</v>
      </c>
      <c r="B24" s="141">
        <v>0</v>
      </c>
      <c r="C24" s="141"/>
      <c r="D24" s="141">
        <v>0</v>
      </c>
      <c r="E24" s="141"/>
      <c r="F24" s="141">
        <v>0</v>
      </c>
      <c r="G24" s="141"/>
      <c r="H24" s="141">
        <f>'PL 4'!H30</f>
        <v>-126718</v>
      </c>
      <c r="I24" s="141"/>
      <c r="J24" s="142">
        <v>0</v>
      </c>
      <c r="K24" s="141"/>
      <c r="L24" s="142">
        <v>0</v>
      </c>
      <c r="M24" s="86"/>
      <c r="N24" s="148">
        <f>SUM(J24:L24)</f>
        <v>0</v>
      </c>
      <c r="O24" s="141"/>
      <c r="P24" s="141">
        <f>SUM(B24:O24)</f>
        <v>-126718</v>
      </c>
    </row>
    <row r="25" spans="1:20" ht="17.399999999999999" customHeight="1" x14ac:dyDescent="0.25">
      <c r="A25" s="91" t="s">
        <v>167</v>
      </c>
      <c r="B25" s="105">
        <v>0</v>
      </c>
      <c r="C25" s="141"/>
      <c r="D25" s="105">
        <v>0</v>
      </c>
      <c r="E25" s="141"/>
      <c r="F25" s="105">
        <v>0</v>
      </c>
      <c r="G25" s="141"/>
      <c r="H25" s="105">
        <v>0</v>
      </c>
      <c r="I25" s="141"/>
      <c r="J25" s="105">
        <f>'OCI 5'!H28</f>
        <v>406318</v>
      </c>
      <c r="K25" s="141"/>
      <c r="L25" s="105">
        <v>0</v>
      </c>
      <c r="M25" s="94"/>
      <c r="N25" s="143">
        <f>SUM(J25:L25)</f>
        <v>406318</v>
      </c>
      <c r="O25" s="141"/>
      <c r="P25" s="144">
        <f>SUM(B25:L25)</f>
        <v>406318</v>
      </c>
    </row>
    <row r="26" spans="1:20" ht="17.399999999999999" customHeight="1" x14ac:dyDescent="0.25">
      <c r="A26" s="33" t="s">
        <v>156</v>
      </c>
      <c r="B26" s="161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48"/>
      <c r="O26" s="161"/>
      <c r="P26" s="123"/>
    </row>
    <row r="27" spans="1:20" ht="20.25" customHeight="1" x14ac:dyDescent="0.25">
      <c r="A27" s="33" t="s">
        <v>107</v>
      </c>
      <c r="B27" s="84">
        <f>SUM(B24:B25)</f>
        <v>0</v>
      </c>
      <c r="C27" s="145"/>
      <c r="D27" s="84">
        <f>SUM(D24:D25)</f>
        <v>0</v>
      </c>
      <c r="E27" s="145"/>
      <c r="F27" s="84">
        <f>SUM(F24:F25)</f>
        <v>0</v>
      </c>
      <c r="G27" s="145"/>
      <c r="H27" s="84">
        <f>SUM(H24:H25)</f>
        <v>-126718</v>
      </c>
      <c r="I27" s="145"/>
      <c r="J27" s="84">
        <f>SUM(J24:J25)</f>
        <v>406318</v>
      </c>
      <c r="K27" s="145"/>
      <c r="L27" s="84">
        <f>SUM(L24:L25)</f>
        <v>0</v>
      </c>
      <c r="M27" s="140"/>
      <c r="N27" s="84">
        <f>SUM(N24:N25)</f>
        <v>406318</v>
      </c>
      <c r="O27" s="145"/>
      <c r="P27" s="84">
        <f>SUM(P24:P25)</f>
        <v>279600</v>
      </c>
    </row>
    <row r="28" spans="1:20" ht="20.25" customHeight="1" thickBot="1" x14ac:dyDescent="0.3">
      <c r="A28" s="114" t="s">
        <v>164</v>
      </c>
      <c r="B28" s="146">
        <f>B27+B22</f>
        <v>201600</v>
      </c>
      <c r="C28" s="108"/>
      <c r="D28" s="146">
        <f>D27+D22</f>
        <v>20160</v>
      </c>
      <c r="E28" s="108"/>
      <c r="F28" s="146">
        <f>F27+F22</f>
        <v>2500000</v>
      </c>
      <c r="G28" s="108"/>
      <c r="H28" s="146">
        <f>H27+H22</f>
        <v>12283495</v>
      </c>
      <c r="I28" s="108"/>
      <c r="J28" s="146">
        <f>J27+J22</f>
        <v>2708465</v>
      </c>
      <c r="K28" s="108"/>
      <c r="L28" s="146">
        <f>L27+L22</f>
        <v>7760</v>
      </c>
      <c r="M28" s="107"/>
      <c r="N28" s="146">
        <f>N27+N22</f>
        <v>2716225</v>
      </c>
      <c r="O28" s="108"/>
      <c r="P28" s="146">
        <f>P27+P22</f>
        <v>17721480</v>
      </c>
      <c r="R28" s="12">
        <f>P28-'BS 2-3'!H66</f>
        <v>0</v>
      </c>
      <c r="T28" s="147"/>
    </row>
    <row r="29" spans="1:20" ht="20.25" customHeight="1" thickTop="1" x14ac:dyDescent="0.25"/>
    <row r="30" spans="1:20" ht="20.25" customHeight="1" x14ac:dyDescent="0.25">
      <c r="H30" s="39">
        <f>H28-'BS 2-3'!H64</f>
        <v>0</v>
      </c>
      <c r="J30" s="39"/>
      <c r="N30" s="39"/>
      <c r="P30" s="147"/>
    </row>
  </sheetData>
  <mergeCells count="4">
    <mergeCell ref="B4:P4"/>
    <mergeCell ref="B11:P11"/>
    <mergeCell ref="D5:H5"/>
    <mergeCell ref="J5:N5"/>
  </mergeCells>
  <phoneticPr fontId="5" type="noConversion"/>
  <pageMargins left="0.7" right="0.3" top="0.45" bottom="0.25" header="0.17" footer="0.5"/>
  <pageSetup paperSize="9" scale="85" firstPageNumber="7" fitToHeight="0" orientation="landscape" useFirstPageNumber="1" r:id="rId1"/>
  <headerFooter alignWithMargins="0">
    <oddFooter>&amp;LThe accompanying notes form an integral part of the interim financial statements.
 &amp;C
&amp;P</oddFooter>
  </headerFooter>
  <ignoredErrors>
    <ignoredError sqref="C27:G27 L2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</sheetPr>
  <dimension ref="A1:J64"/>
  <sheetViews>
    <sheetView tabSelected="1" view="pageBreakPreview" zoomScaleNormal="70" zoomScaleSheetLayoutView="100" workbookViewId="0">
      <selection activeCell="A18" sqref="A18"/>
    </sheetView>
  </sheetViews>
  <sheetFormatPr defaultColWidth="9.21875" defaultRowHeight="20.25" customHeight="1" x14ac:dyDescent="0.25"/>
  <cols>
    <col min="1" max="1" width="47.88671875" style="27" customWidth="1"/>
    <col min="2" max="2" width="2.21875" style="27" customWidth="1"/>
    <col min="3" max="3" width="16.6640625" style="13" customWidth="1"/>
    <col min="4" max="4" width="1.33203125" style="13" customWidth="1"/>
    <col min="5" max="5" width="16.6640625" style="13" customWidth="1"/>
    <col min="6" max="6" width="1.33203125" style="13" customWidth="1"/>
    <col min="7" max="7" width="12.88671875" style="13" customWidth="1"/>
    <col min="8" max="8" width="1.33203125" style="13" customWidth="1"/>
    <col min="9" max="9" width="12.88671875" style="13" customWidth="1"/>
    <col min="10" max="10" width="9.21875" style="70"/>
    <col min="11" max="16384" width="9.21875" style="27"/>
  </cols>
  <sheetData>
    <row r="1" spans="1:10" ht="20.25" customHeight="1" x14ac:dyDescent="0.3">
      <c r="A1" s="25" t="s">
        <v>58</v>
      </c>
    </row>
    <row r="2" spans="1:10" ht="20.25" customHeight="1" x14ac:dyDescent="0.3">
      <c r="A2" s="113" t="s">
        <v>56</v>
      </c>
    </row>
    <row r="3" spans="1:10" ht="20.25" customHeight="1" x14ac:dyDescent="0.25">
      <c r="A3" s="37"/>
      <c r="C3" s="16"/>
      <c r="D3" s="16"/>
      <c r="E3" s="16"/>
      <c r="F3" s="16"/>
      <c r="G3" s="80"/>
      <c r="H3" s="16"/>
      <c r="I3" s="80"/>
    </row>
    <row r="4" spans="1:10" ht="20.25" customHeight="1" x14ac:dyDescent="0.3">
      <c r="A4" s="113"/>
      <c r="B4" s="7"/>
      <c r="C4" s="179" t="s">
        <v>61</v>
      </c>
      <c r="D4" s="179"/>
      <c r="E4" s="179"/>
      <c r="F4" s="142"/>
      <c r="G4" s="174" t="s">
        <v>77</v>
      </c>
      <c r="H4" s="174"/>
      <c r="I4" s="174"/>
    </row>
    <row r="5" spans="1:10" ht="20.25" customHeight="1" x14ac:dyDescent="0.25">
      <c r="A5" s="1"/>
      <c r="B5" s="7"/>
      <c r="C5" s="179" t="s">
        <v>62</v>
      </c>
      <c r="D5" s="179"/>
      <c r="E5" s="179"/>
      <c r="F5" s="142"/>
      <c r="G5" s="174" t="s">
        <v>78</v>
      </c>
      <c r="H5" s="174"/>
      <c r="I5" s="174"/>
    </row>
    <row r="6" spans="1:10" ht="20.25" customHeight="1" x14ac:dyDescent="0.25">
      <c r="A6" s="1"/>
      <c r="B6" s="7"/>
      <c r="C6" s="181" t="s">
        <v>52</v>
      </c>
      <c r="D6" s="181"/>
      <c r="E6" s="181"/>
      <c r="F6" s="142"/>
      <c r="G6" s="181" t="s">
        <v>52</v>
      </c>
      <c r="H6" s="181"/>
      <c r="I6" s="181"/>
    </row>
    <row r="7" spans="1:10" ht="20.25" customHeight="1" x14ac:dyDescent="0.25">
      <c r="A7" s="1"/>
      <c r="B7" s="7"/>
      <c r="C7" s="182" t="s">
        <v>59</v>
      </c>
      <c r="D7" s="181"/>
      <c r="E7" s="181"/>
      <c r="F7" s="142"/>
      <c r="G7" s="182" t="s">
        <v>59</v>
      </c>
      <c r="H7" s="181"/>
      <c r="I7" s="181"/>
    </row>
    <row r="8" spans="1:10" ht="20.25" customHeight="1" x14ac:dyDescent="0.25">
      <c r="A8" s="1"/>
      <c r="B8" s="7"/>
      <c r="C8" s="149">
        <v>2023</v>
      </c>
      <c r="D8" s="149"/>
      <c r="E8" s="149">
        <v>2022</v>
      </c>
      <c r="F8" s="149"/>
      <c r="G8" s="149">
        <v>2023</v>
      </c>
      <c r="H8" s="149"/>
      <c r="I8" s="149">
        <v>2022</v>
      </c>
    </row>
    <row r="9" spans="1:10" ht="20.25" customHeight="1" x14ac:dyDescent="0.25">
      <c r="A9" s="1"/>
      <c r="B9" s="7"/>
      <c r="C9" s="180" t="s">
        <v>45</v>
      </c>
      <c r="D9" s="180"/>
      <c r="E9" s="180"/>
      <c r="F9" s="180"/>
      <c r="G9" s="180"/>
      <c r="H9" s="180"/>
      <c r="I9" s="180"/>
    </row>
    <row r="10" spans="1:10" ht="20.25" customHeight="1" x14ac:dyDescent="0.3">
      <c r="A10" s="35" t="s">
        <v>10</v>
      </c>
      <c r="B10" s="150"/>
    </row>
    <row r="11" spans="1:10" ht="20.25" customHeight="1" x14ac:dyDescent="0.25">
      <c r="A11" s="37" t="s">
        <v>171</v>
      </c>
      <c r="C11" s="16">
        <f>'PL 4'!D30</f>
        <v>508281</v>
      </c>
      <c r="D11" s="16">
        <v>0</v>
      </c>
      <c r="E11" s="16">
        <f>'PL 4'!F30</f>
        <v>1036531</v>
      </c>
      <c r="F11" s="16"/>
      <c r="G11" s="16">
        <f>'PL 4'!H30</f>
        <v>-126718</v>
      </c>
      <c r="H11" s="16"/>
      <c r="I11" s="16">
        <f>'PL 4'!J30</f>
        <v>99405</v>
      </c>
    </row>
    <row r="12" spans="1:10" ht="20.25" customHeight="1" x14ac:dyDescent="0.25">
      <c r="A12" s="26" t="s">
        <v>184</v>
      </c>
      <c r="C12" s="16"/>
      <c r="D12" s="16"/>
      <c r="E12" s="16"/>
      <c r="F12" s="16"/>
      <c r="G12" s="16"/>
      <c r="H12" s="16"/>
      <c r="I12" s="16"/>
    </row>
    <row r="13" spans="1:10" ht="20.25" customHeight="1" x14ac:dyDescent="0.25">
      <c r="A13" s="26" t="s">
        <v>185</v>
      </c>
      <c r="C13" s="16"/>
      <c r="D13" s="16"/>
      <c r="E13" s="16"/>
      <c r="F13" s="16"/>
      <c r="G13" s="16"/>
      <c r="H13" s="16"/>
      <c r="I13" s="16"/>
    </row>
    <row r="14" spans="1:10" ht="20.25" customHeight="1" x14ac:dyDescent="0.25">
      <c r="A14" s="74" t="s">
        <v>182</v>
      </c>
      <c r="C14" s="16">
        <f>G14</f>
        <v>-28859</v>
      </c>
      <c r="D14" s="16"/>
      <c r="E14" s="16">
        <v>27848</v>
      </c>
      <c r="F14" s="16"/>
      <c r="G14" s="16">
        <f>-'PL 4'!H29</f>
        <v>-28859</v>
      </c>
      <c r="H14" s="16"/>
      <c r="I14" s="16">
        <v>27848</v>
      </c>
      <c r="J14" s="27"/>
    </row>
    <row r="15" spans="1:10" ht="20.25" customHeight="1" x14ac:dyDescent="0.25">
      <c r="A15" s="88" t="s">
        <v>85</v>
      </c>
      <c r="C15" s="16">
        <f t="shared" ref="C15:C24" si="0">G15</f>
        <v>404</v>
      </c>
      <c r="D15" s="70"/>
      <c r="E15" s="148">
        <v>139</v>
      </c>
      <c r="F15" s="10"/>
      <c r="G15" s="148">
        <v>404</v>
      </c>
      <c r="H15" s="10"/>
      <c r="I15" s="148">
        <v>139</v>
      </c>
      <c r="J15" s="27"/>
    </row>
    <row r="16" spans="1:10" ht="20.25" customHeight="1" x14ac:dyDescent="0.25">
      <c r="A16" s="88" t="s">
        <v>13</v>
      </c>
      <c r="C16" s="16">
        <f t="shared" si="0"/>
        <v>93203</v>
      </c>
      <c r="D16" s="16"/>
      <c r="E16" s="16">
        <v>93513</v>
      </c>
      <c r="F16" s="16"/>
      <c r="G16" s="16">
        <v>93203</v>
      </c>
      <c r="H16" s="16"/>
      <c r="I16" s="16">
        <v>93513</v>
      </c>
      <c r="J16" s="27"/>
    </row>
    <row r="17" spans="1:10" ht="20.25" customHeight="1" x14ac:dyDescent="0.25">
      <c r="A17" s="88" t="s">
        <v>152</v>
      </c>
      <c r="C17" s="16"/>
      <c r="D17" s="16"/>
      <c r="E17" s="16"/>
      <c r="F17" s="16"/>
      <c r="G17" s="16"/>
      <c r="H17" s="16"/>
      <c r="I17" s="16"/>
      <c r="J17" s="27"/>
    </row>
    <row r="18" spans="1:10" ht="20.25" customHeight="1" x14ac:dyDescent="0.25">
      <c r="A18" s="88" t="s">
        <v>186</v>
      </c>
      <c r="C18" s="16">
        <f>-'PL 4'!D27</f>
        <v>-635612</v>
      </c>
      <c r="D18" s="16"/>
      <c r="E18" s="16">
        <v>-937126</v>
      </c>
      <c r="F18" s="16"/>
      <c r="G18" s="16">
        <v>0</v>
      </c>
      <c r="H18" s="16"/>
      <c r="I18" s="16">
        <v>0</v>
      </c>
      <c r="J18" s="27"/>
    </row>
    <row r="19" spans="1:10" ht="20.25" customHeight="1" x14ac:dyDescent="0.25">
      <c r="A19" s="88" t="s">
        <v>144</v>
      </c>
      <c r="C19" s="16">
        <f t="shared" si="0"/>
        <v>6013</v>
      </c>
      <c r="D19" s="16"/>
      <c r="E19" s="16">
        <v>-17340</v>
      </c>
      <c r="F19" s="16"/>
      <c r="G19" s="16">
        <v>6013</v>
      </c>
      <c r="H19" s="16"/>
      <c r="I19" s="16">
        <v>-17340</v>
      </c>
      <c r="J19" s="27"/>
    </row>
    <row r="20" spans="1:10" ht="20.25" customHeight="1" x14ac:dyDescent="0.25">
      <c r="A20" s="88" t="s">
        <v>129</v>
      </c>
      <c r="C20" s="16">
        <f t="shared" si="0"/>
        <v>-45943</v>
      </c>
      <c r="D20" s="16"/>
      <c r="E20" s="13">
        <v>-44895</v>
      </c>
      <c r="F20" s="16"/>
      <c r="G20" s="13">
        <v>-45943</v>
      </c>
      <c r="H20" s="16"/>
      <c r="I20" s="13">
        <v>-44895</v>
      </c>
      <c r="J20" s="27"/>
    </row>
    <row r="21" spans="1:10" ht="20.25" customHeight="1" x14ac:dyDescent="0.25">
      <c r="A21" s="88" t="s">
        <v>176</v>
      </c>
      <c r="C21" s="16">
        <v>22661</v>
      </c>
      <c r="D21" s="16"/>
      <c r="E21" s="13">
        <v>4200</v>
      </c>
      <c r="F21" s="16">
        <v>0</v>
      </c>
      <c r="G21" s="13">
        <v>22661</v>
      </c>
      <c r="H21" s="16">
        <v>0</v>
      </c>
      <c r="I21" s="13">
        <v>4200</v>
      </c>
      <c r="J21" s="27"/>
    </row>
    <row r="22" spans="1:10" ht="20.25" customHeight="1" x14ac:dyDescent="0.25">
      <c r="A22" s="88" t="s">
        <v>64</v>
      </c>
      <c r="C22" s="16">
        <v>0</v>
      </c>
      <c r="D22" s="16"/>
      <c r="E22" s="16">
        <v>0</v>
      </c>
      <c r="F22" s="16"/>
      <c r="G22" s="16">
        <v>-613</v>
      </c>
      <c r="H22" s="16"/>
      <c r="I22" s="16">
        <v>0</v>
      </c>
      <c r="J22" s="27"/>
    </row>
    <row r="23" spans="1:10" ht="20.25" customHeight="1" x14ac:dyDescent="0.25">
      <c r="A23" s="88" t="s">
        <v>174</v>
      </c>
      <c r="C23" s="16">
        <f t="shared" si="0"/>
        <v>-214</v>
      </c>
      <c r="D23" s="16"/>
      <c r="E23" s="16">
        <v>460</v>
      </c>
      <c r="F23" s="16"/>
      <c r="G23" s="16">
        <v>-214</v>
      </c>
      <c r="H23" s="16"/>
      <c r="I23" s="16">
        <v>460</v>
      </c>
      <c r="J23" s="27"/>
    </row>
    <row r="24" spans="1:10" ht="20.25" customHeight="1" x14ac:dyDescent="0.25">
      <c r="A24" s="88" t="s">
        <v>16</v>
      </c>
      <c r="C24" s="16">
        <f t="shared" si="0"/>
        <v>-675</v>
      </c>
      <c r="D24" s="16"/>
      <c r="E24" s="80">
        <v>-675</v>
      </c>
      <c r="F24" s="16"/>
      <c r="G24" s="93">
        <v>-675</v>
      </c>
      <c r="H24" s="16"/>
      <c r="I24" s="93">
        <v>-675</v>
      </c>
      <c r="J24" s="27"/>
    </row>
    <row r="25" spans="1:10" ht="20.25" customHeight="1" x14ac:dyDescent="0.25">
      <c r="A25" s="88"/>
      <c r="C25" s="151">
        <f>SUM(C11:C24)</f>
        <v>-80741</v>
      </c>
      <c r="D25" s="16"/>
      <c r="E25" s="151">
        <f>SUM(E11:E24)</f>
        <v>162655</v>
      </c>
      <c r="F25" s="16"/>
      <c r="G25" s="151">
        <f>SUM(G11:G24)</f>
        <v>-80741</v>
      </c>
      <c r="H25" s="16"/>
      <c r="I25" s="151">
        <f>SUM(I11:I24)</f>
        <v>162655</v>
      </c>
      <c r="J25" s="27"/>
    </row>
    <row r="26" spans="1:10" ht="20.25" customHeight="1" x14ac:dyDescent="0.25">
      <c r="A26" s="26" t="s">
        <v>14</v>
      </c>
      <c r="C26" s="16"/>
      <c r="D26" s="16"/>
      <c r="E26" s="16"/>
      <c r="F26" s="16"/>
      <c r="G26" s="16"/>
      <c r="H26" s="16"/>
      <c r="I26" s="16"/>
      <c r="J26" s="27"/>
    </row>
    <row r="27" spans="1:10" ht="20.25" customHeight="1" x14ac:dyDescent="0.25">
      <c r="A27" s="88" t="s">
        <v>47</v>
      </c>
      <c r="C27" s="16">
        <f>G27</f>
        <v>-145030</v>
      </c>
      <c r="D27" s="16"/>
      <c r="E27" s="16">
        <v>-278029</v>
      </c>
      <c r="F27" s="16"/>
      <c r="G27" s="16">
        <v>-145030</v>
      </c>
      <c r="H27" s="16"/>
      <c r="I27" s="16">
        <v>-278029</v>
      </c>
      <c r="J27" s="27"/>
    </row>
    <row r="28" spans="1:10" ht="20.25" customHeight="1" x14ac:dyDescent="0.25">
      <c r="A28" s="27" t="s">
        <v>0</v>
      </c>
      <c r="C28" s="16">
        <f t="shared" ref="C28:C33" si="1">G28</f>
        <v>216205</v>
      </c>
      <c r="D28" s="16"/>
      <c r="E28" s="16">
        <v>3328</v>
      </c>
      <c r="F28" s="16"/>
      <c r="G28" s="16">
        <v>216205</v>
      </c>
      <c r="H28" s="16"/>
      <c r="I28" s="16">
        <v>3328</v>
      </c>
      <c r="J28" s="27"/>
    </row>
    <row r="29" spans="1:10" ht="20.25" customHeight="1" x14ac:dyDescent="0.25">
      <c r="A29" s="54" t="s">
        <v>57</v>
      </c>
      <c r="C29" s="16">
        <f t="shared" si="1"/>
        <v>-27145</v>
      </c>
      <c r="D29" s="16"/>
      <c r="E29" s="16">
        <v>-60375</v>
      </c>
      <c r="F29" s="16"/>
      <c r="G29" s="16">
        <v>-27145</v>
      </c>
      <c r="H29" s="16"/>
      <c r="I29" s="16">
        <v>-60375</v>
      </c>
      <c r="J29" s="27"/>
    </row>
    <row r="30" spans="1:10" ht="20.25" customHeight="1" x14ac:dyDescent="0.25">
      <c r="A30" s="54" t="s">
        <v>1</v>
      </c>
      <c r="C30" s="16">
        <f t="shared" si="1"/>
        <v>29</v>
      </c>
      <c r="D30" s="16"/>
      <c r="E30" s="16">
        <v>2</v>
      </c>
      <c r="F30" s="16"/>
      <c r="G30" s="16">
        <v>29</v>
      </c>
      <c r="H30" s="16"/>
      <c r="I30" s="16">
        <v>2</v>
      </c>
      <c r="J30" s="27"/>
    </row>
    <row r="31" spans="1:10" ht="20.25" customHeight="1" x14ac:dyDescent="0.25">
      <c r="A31" s="88" t="s">
        <v>48</v>
      </c>
      <c r="C31" s="16">
        <v>262509</v>
      </c>
      <c r="D31" s="16"/>
      <c r="E31" s="16">
        <v>27703</v>
      </c>
      <c r="F31" s="16"/>
      <c r="G31" s="142">
        <v>262509</v>
      </c>
      <c r="H31" s="16"/>
      <c r="I31" s="142">
        <v>27703</v>
      </c>
      <c r="J31" s="27"/>
    </row>
    <row r="32" spans="1:10" ht="20.25" customHeight="1" x14ac:dyDescent="0.25">
      <c r="A32" s="88" t="s">
        <v>39</v>
      </c>
      <c r="C32" s="16">
        <v>-26036</v>
      </c>
      <c r="D32" s="80"/>
      <c r="E32" s="16">
        <v>2272</v>
      </c>
      <c r="F32" s="80"/>
      <c r="G32" s="80">
        <v>-26036</v>
      </c>
      <c r="H32" s="80"/>
      <c r="I32" s="80">
        <v>2272</v>
      </c>
      <c r="J32" s="27"/>
    </row>
    <row r="33" spans="1:10" ht="20.25" customHeight="1" x14ac:dyDescent="0.25">
      <c r="A33" s="88" t="s">
        <v>177</v>
      </c>
      <c r="C33" s="81">
        <f t="shared" si="1"/>
        <v>-3170</v>
      </c>
      <c r="D33" s="80"/>
      <c r="E33" s="81">
        <v>-609</v>
      </c>
      <c r="F33" s="80"/>
      <c r="G33" s="81">
        <v>-3170</v>
      </c>
      <c r="H33" s="80"/>
      <c r="I33" s="81">
        <v>-609</v>
      </c>
      <c r="J33" s="27"/>
    </row>
    <row r="34" spans="1:10" ht="20.25" customHeight="1" x14ac:dyDescent="0.25">
      <c r="A34" s="1" t="s">
        <v>175</v>
      </c>
      <c r="C34" s="22">
        <f>SUM(C25:C33)</f>
        <v>196621</v>
      </c>
      <c r="D34" s="24"/>
      <c r="E34" s="22">
        <f>SUM(E25:E33)</f>
        <v>-143053</v>
      </c>
      <c r="F34" s="24"/>
      <c r="G34" s="22">
        <f>SUM(G25:G33)</f>
        <v>196621</v>
      </c>
      <c r="H34" s="24"/>
      <c r="I34" s="22">
        <f>SUM(I25:I33)</f>
        <v>-143053</v>
      </c>
      <c r="J34" s="27"/>
    </row>
    <row r="35" spans="1:10" ht="20.25" customHeight="1" x14ac:dyDescent="0.25">
      <c r="A35" s="1"/>
      <c r="C35" s="6"/>
      <c r="D35" s="24"/>
      <c r="E35" s="6"/>
      <c r="F35" s="6"/>
      <c r="G35" s="6"/>
      <c r="H35" s="24"/>
      <c r="I35" s="6"/>
      <c r="J35" s="27"/>
    </row>
    <row r="36" spans="1:10" ht="20.25" customHeight="1" x14ac:dyDescent="0.3">
      <c r="A36" s="35" t="s">
        <v>11</v>
      </c>
      <c r="B36" s="88"/>
      <c r="C36" s="18"/>
      <c r="D36" s="18"/>
      <c r="E36" s="18"/>
      <c r="F36" s="18"/>
      <c r="G36" s="18"/>
      <c r="H36" s="18"/>
      <c r="I36" s="18"/>
      <c r="J36" s="27"/>
    </row>
    <row r="37" spans="1:10" ht="20.25" customHeight="1" x14ac:dyDescent="0.25">
      <c r="A37" s="88" t="s">
        <v>111</v>
      </c>
      <c r="B37" s="88"/>
      <c r="C37" s="152">
        <f>G37</f>
        <v>453</v>
      </c>
      <c r="D37" s="152"/>
      <c r="E37" s="152">
        <v>248310</v>
      </c>
      <c r="F37" s="152"/>
      <c r="G37" s="152">
        <v>453</v>
      </c>
      <c r="H37" s="152"/>
      <c r="I37" s="152">
        <v>248310</v>
      </c>
      <c r="J37" s="27"/>
    </row>
    <row r="38" spans="1:10" ht="20.25" customHeight="1" x14ac:dyDescent="0.25">
      <c r="A38" s="88" t="s">
        <v>145</v>
      </c>
      <c r="B38" s="88"/>
      <c r="C38" s="18">
        <v>0</v>
      </c>
      <c r="D38" s="152"/>
      <c r="E38" s="18">
        <v>52105</v>
      </c>
      <c r="F38" s="18"/>
      <c r="G38" s="18">
        <v>0</v>
      </c>
      <c r="H38" s="18"/>
      <c r="I38" s="18">
        <v>52105</v>
      </c>
      <c r="J38" s="27"/>
    </row>
    <row r="39" spans="1:10" ht="20.25" customHeight="1" x14ac:dyDescent="0.25">
      <c r="A39" s="88" t="s">
        <v>75</v>
      </c>
      <c r="B39" s="88"/>
      <c r="C39" s="152">
        <f t="shared" ref="C39:C43" si="2">G39</f>
        <v>237</v>
      </c>
      <c r="D39" s="76"/>
      <c r="E39" s="18">
        <v>50</v>
      </c>
      <c r="F39" s="18"/>
      <c r="G39" s="159">
        <v>237</v>
      </c>
      <c r="H39" s="18"/>
      <c r="I39" s="159">
        <v>50</v>
      </c>
      <c r="J39" s="27"/>
    </row>
    <row r="40" spans="1:10" ht="20.25" customHeight="1" x14ac:dyDescent="0.25">
      <c r="A40" s="88" t="s">
        <v>76</v>
      </c>
      <c r="B40" s="88"/>
      <c r="C40" s="152">
        <f t="shared" si="2"/>
        <v>-27450</v>
      </c>
      <c r="D40" s="152"/>
      <c r="E40" s="152">
        <v>-44213</v>
      </c>
      <c r="F40" s="152"/>
      <c r="G40" s="16">
        <v>-27450</v>
      </c>
      <c r="H40" s="152"/>
      <c r="I40" s="16">
        <v>-44213</v>
      </c>
      <c r="J40" s="27"/>
    </row>
    <row r="41" spans="1:10" ht="20.25" customHeight="1" x14ac:dyDescent="0.25">
      <c r="A41" s="88" t="s">
        <v>166</v>
      </c>
      <c r="B41" s="88"/>
      <c r="C41" s="152">
        <f t="shared" si="2"/>
        <v>-16</v>
      </c>
      <c r="D41" s="152"/>
      <c r="E41" s="76">
        <v>0</v>
      </c>
      <c r="F41" s="152"/>
      <c r="G41" s="16">
        <v>-16</v>
      </c>
      <c r="H41" s="152"/>
      <c r="I41" s="167">
        <v>0</v>
      </c>
      <c r="J41" s="27"/>
    </row>
    <row r="42" spans="1:10" ht="20.25" customHeight="1" x14ac:dyDescent="0.25">
      <c r="A42" s="88" t="s">
        <v>82</v>
      </c>
      <c r="B42" s="88"/>
      <c r="C42" s="152">
        <f t="shared" si="2"/>
        <v>613</v>
      </c>
      <c r="D42" s="152"/>
      <c r="E42" s="18">
        <v>0</v>
      </c>
      <c r="F42" s="152"/>
      <c r="G42" s="16">
        <v>613</v>
      </c>
      <c r="H42" s="152"/>
      <c r="I42" s="16">
        <v>0</v>
      </c>
      <c r="J42" s="27"/>
    </row>
    <row r="43" spans="1:10" ht="20.25" customHeight="1" x14ac:dyDescent="0.25">
      <c r="A43" s="88" t="s">
        <v>83</v>
      </c>
      <c r="B43" s="88"/>
      <c r="C43" s="152">
        <f t="shared" si="2"/>
        <v>770</v>
      </c>
      <c r="D43" s="152"/>
      <c r="E43" s="152">
        <v>1592</v>
      </c>
      <c r="F43" s="152"/>
      <c r="G43" s="16">
        <v>770</v>
      </c>
      <c r="H43" s="152"/>
      <c r="I43" s="16">
        <v>1592</v>
      </c>
      <c r="J43" s="27"/>
    </row>
    <row r="44" spans="1:10" ht="20.25" customHeight="1" x14ac:dyDescent="0.25">
      <c r="A44" s="1" t="s">
        <v>179</v>
      </c>
      <c r="B44" s="88"/>
      <c r="C44" s="15">
        <f>SUM(C37:C43)</f>
        <v>-25393</v>
      </c>
      <c r="D44" s="6"/>
      <c r="E44" s="15">
        <f>SUM(E37:E43)</f>
        <v>257844</v>
      </c>
      <c r="F44" s="6"/>
      <c r="G44" s="15">
        <f>SUM(G37:G43)</f>
        <v>-25393</v>
      </c>
      <c r="H44" s="6"/>
      <c r="I44" s="15">
        <f>SUM(I37:I43)</f>
        <v>257844</v>
      </c>
      <c r="J44" s="27"/>
    </row>
    <row r="45" spans="1:10" ht="20.25" customHeight="1" x14ac:dyDescent="0.25">
      <c r="A45" s="1"/>
      <c r="B45" s="88"/>
      <c r="C45" s="6"/>
      <c r="D45" s="6"/>
      <c r="E45" s="6"/>
      <c r="F45" s="6"/>
      <c r="G45" s="6"/>
      <c r="H45" s="6"/>
      <c r="I45" s="6"/>
      <c r="J45" s="27"/>
    </row>
    <row r="46" spans="1:10" ht="20.25" customHeight="1" x14ac:dyDescent="0.3">
      <c r="A46" s="25" t="s">
        <v>58</v>
      </c>
    </row>
    <row r="47" spans="1:10" ht="20.25" customHeight="1" x14ac:dyDescent="0.3">
      <c r="A47" s="113" t="s">
        <v>56</v>
      </c>
    </row>
    <row r="48" spans="1:10" ht="20.25" customHeight="1" x14ac:dyDescent="0.25">
      <c r="A48" s="37"/>
      <c r="C48" s="16"/>
      <c r="D48" s="16"/>
      <c r="E48" s="16"/>
      <c r="F48" s="16"/>
      <c r="G48" s="80"/>
      <c r="H48" s="16"/>
      <c r="I48" s="80"/>
    </row>
    <row r="49" spans="1:10" ht="20.25" customHeight="1" x14ac:dyDescent="0.3">
      <c r="A49" s="113"/>
      <c r="B49" s="7"/>
      <c r="C49" s="179" t="s">
        <v>61</v>
      </c>
      <c r="D49" s="179"/>
      <c r="E49" s="179"/>
      <c r="F49" s="142"/>
      <c r="G49" s="174" t="s">
        <v>77</v>
      </c>
      <c r="H49" s="174"/>
      <c r="I49" s="174"/>
    </row>
    <row r="50" spans="1:10" ht="20.25" customHeight="1" x14ac:dyDescent="0.25">
      <c r="A50" s="1"/>
      <c r="B50" s="7"/>
      <c r="C50" s="179" t="s">
        <v>62</v>
      </c>
      <c r="D50" s="179"/>
      <c r="E50" s="179"/>
      <c r="F50" s="142"/>
      <c r="G50" s="174" t="s">
        <v>78</v>
      </c>
      <c r="H50" s="174"/>
      <c r="I50" s="174"/>
    </row>
    <row r="51" spans="1:10" ht="20.25" customHeight="1" x14ac:dyDescent="0.25">
      <c r="A51" s="1"/>
      <c r="B51" s="7"/>
      <c r="C51" s="181" t="s">
        <v>52</v>
      </c>
      <c r="D51" s="181"/>
      <c r="E51" s="181"/>
      <c r="F51" s="142"/>
      <c r="G51" s="181" t="s">
        <v>52</v>
      </c>
      <c r="H51" s="181"/>
      <c r="I51" s="181"/>
    </row>
    <row r="52" spans="1:10" ht="20.25" customHeight="1" x14ac:dyDescent="0.25">
      <c r="A52" s="1"/>
      <c r="B52" s="7"/>
      <c r="C52" s="182" t="s">
        <v>59</v>
      </c>
      <c r="D52" s="181"/>
      <c r="E52" s="181"/>
      <c r="F52" s="142"/>
      <c r="G52" s="182" t="s">
        <v>59</v>
      </c>
      <c r="H52" s="181"/>
      <c r="I52" s="181"/>
    </row>
    <row r="53" spans="1:10" ht="20.25" customHeight="1" x14ac:dyDescent="0.25">
      <c r="A53" s="1"/>
      <c r="B53" s="7"/>
      <c r="C53" s="149">
        <v>2023</v>
      </c>
      <c r="D53" s="149"/>
      <c r="E53" s="149">
        <v>2022</v>
      </c>
      <c r="F53" s="149"/>
      <c r="G53" s="149">
        <v>2023</v>
      </c>
      <c r="H53" s="149"/>
      <c r="I53" s="149">
        <v>2022</v>
      </c>
    </row>
    <row r="54" spans="1:10" ht="20.25" customHeight="1" x14ac:dyDescent="0.25">
      <c r="A54" s="1"/>
      <c r="B54" s="7"/>
      <c r="C54" s="180" t="s">
        <v>45</v>
      </c>
      <c r="D54" s="180"/>
      <c r="E54" s="180"/>
      <c r="F54" s="180"/>
      <c r="G54" s="180"/>
      <c r="H54" s="180"/>
      <c r="I54" s="180"/>
    </row>
    <row r="55" spans="1:10" ht="20.25" customHeight="1" x14ac:dyDescent="0.3">
      <c r="A55" s="35" t="s">
        <v>12</v>
      </c>
      <c r="B55" s="88"/>
      <c r="C55" s="18"/>
      <c r="D55" s="18"/>
      <c r="E55" s="18"/>
      <c r="F55" s="18"/>
      <c r="G55" s="18"/>
      <c r="H55" s="18"/>
      <c r="I55" s="18"/>
      <c r="J55" s="27"/>
    </row>
    <row r="56" spans="1:10" ht="20.25" customHeight="1" x14ac:dyDescent="0.25">
      <c r="A56" s="88" t="s">
        <v>180</v>
      </c>
      <c r="C56" s="18">
        <f>G56</f>
        <v>-150000</v>
      </c>
      <c r="D56" s="80"/>
      <c r="E56" s="18">
        <v>0</v>
      </c>
      <c r="F56" s="80"/>
      <c r="G56" s="80">
        <v>-150000</v>
      </c>
      <c r="H56" s="80"/>
      <c r="I56" s="80">
        <v>0</v>
      </c>
      <c r="J56" s="27"/>
    </row>
    <row r="57" spans="1:10" ht="20.25" customHeight="1" x14ac:dyDescent="0.25">
      <c r="A57" s="37" t="s">
        <v>86</v>
      </c>
      <c r="B57" s="88"/>
      <c r="C57" s="153">
        <f>G57</f>
        <v>-404</v>
      </c>
      <c r="D57" s="18"/>
      <c r="E57" s="153">
        <v>-139</v>
      </c>
      <c r="F57" s="18"/>
      <c r="G57" s="153">
        <v>-404</v>
      </c>
      <c r="H57" s="18"/>
      <c r="I57" s="153">
        <v>-139</v>
      </c>
      <c r="J57" s="27"/>
    </row>
    <row r="58" spans="1:10" ht="20.25" customHeight="1" x14ac:dyDescent="0.25">
      <c r="A58" s="1" t="s">
        <v>169</v>
      </c>
      <c r="B58" s="88"/>
      <c r="C58" s="15">
        <f>SUM(C56:C57)</f>
        <v>-150404</v>
      </c>
      <c r="D58" s="24"/>
      <c r="E58" s="15">
        <f>SUM(E56:E57)</f>
        <v>-139</v>
      </c>
      <c r="F58" s="24"/>
      <c r="G58" s="15">
        <f>SUM(G56:G57)</f>
        <v>-150404</v>
      </c>
      <c r="H58" s="24"/>
      <c r="I58" s="15">
        <f>SUM(I56:I57)</f>
        <v>-139</v>
      </c>
      <c r="J58" s="27"/>
    </row>
    <row r="59" spans="1:10" ht="11.25" customHeight="1" x14ac:dyDescent="0.25">
      <c r="A59" s="1"/>
      <c r="B59" s="88"/>
      <c r="C59" s="6"/>
      <c r="D59" s="6"/>
      <c r="E59" s="6"/>
      <c r="F59" s="6"/>
      <c r="G59" s="6"/>
      <c r="H59" s="6"/>
      <c r="I59" s="6"/>
      <c r="J59" s="27"/>
    </row>
    <row r="60" spans="1:10" ht="20.25" customHeight="1" x14ac:dyDescent="0.25">
      <c r="A60" s="1" t="s">
        <v>178</v>
      </c>
      <c r="B60" s="88"/>
      <c r="C60" s="24">
        <f>SUM(C34,C44,C58)</f>
        <v>20824</v>
      </c>
      <c r="D60" s="24"/>
      <c r="E60" s="24">
        <f>SUM(E34,E44,E58)</f>
        <v>114652</v>
      </c>
      <c r="F60" s="24"/>
      <c r="G60" s="24">
        <f>SUM(G34,G44,G58)</f>
        <v>20824</v>
      </c>
      <c r="H60" s="24"/>
      <c r="I60" s="24">
        <f>SUM(I34,I44,I58)</f>
        <v>114652</v>
      </c>
      <c r="J60" s="27"/>
    </row>
    <row r="61" spans="1:10" ht="20.25" customHeight="1" x14ac:dyDescent="0.25">
      <c r="A61" s="37" t="s">
        <v>108</v>
      </c>
      <c r="B61" s="88"/>
      <c r="C61" s="153">
        <f>'BS 2-3'!F10</f>
        <v>209934</v>
      </c>
      <c r="D61" s="18"/>
      <c r="E61" s="153">
        <v>295043</v>
      </c>
      <c r="F61" s="18"/>
      <c r="G61" s="153">
        <f>'BS 2-3'!J10</f>
        <v>209934</v>
      </c>
      <c r="H61" s="18"/>
      <c r="I61" s="153">
        <v>295043</v>
      </c>
      <c r="J61" s="27"/>
    </row>
    <row r="62" spans="1:10" ht="20.25" customHeight="1" thickBot="1" x14ac:dyDescent="0.3">
      <c r="A62" s="1" t="s">
        <v>84</v>
      </c>
      <c r="B62" s="88"/>
      <c r="C62" s="3">
        <f>SUM(C60:C61)</f>
        <v>230758</v>
      </c>
      <c r="D62" s="24"/>
      <c r="E62" s="3">
        <f>SUM(E60:E61)</f>
        <v>409695</v>
      </c>
      <c r="F62" s="24"/>
      <c r="G62" s="3">
        <f>SUM(G60:G61)</f>
        <v>230758</v>
      </c>
      <c r="H62" s="24"/>
      <c r="I62" s="3">
        <f>SUM(I60:I61)</f>
        <v>409695</v>
      </c>
      <c r="J62" s="27"/>
    </row>
    <row r="63" spans="1:10" ht="12" customHeight="1" thickTop="1" x14ac:dyDescent="0.25">
      <c r="J63" s="27"/>
    </row>
    <row r="64" spans="1:10" s="168" customFormat="1" ht="20.25" customHeight="1" x14ac:dyDescent="0.25">
      <c r="C64" s="169">
        <f>C62-'BS 2-3'!D10</f>
        <v>0</v>
      </c>
      <c r="D64" s="169"/>
      <c r="E64" s="169"/>
      <c r="F64" s="169"/>
      <c r="G64" s="169">
        <f>G62-'BS 2-3'!H10</f>
        <v>0</v>
      </c>
      <c r="H64" s="169"/>
      <c r="I64" s="169"/>
    </row>
  </sheetData>
  <mergeCells count="18">
    <mergeCell ref="C4:E4"/>
    <mergeCell ref="G4:I4"/>
    <mergeCell ref="C5:E5"/>
    <mergeCell ref="G5:I5"/>
    <mergeCell ref="C9:I9"/>
    <mergeCell ref="C6:E6"/>
    <mergeCell ref="G6:I6"/>
    <mergeCell ref="C7:E7"/>
    <mergeCell ref="G7:I7"/>
    <mergeCell ref="C49:E49"/>
    <mergeCell ref="G49:I49"/>
    <mergeCell ref="C50:E50"/>
    <mergeCell ref="G50:I50"/>
    <mergeCell ref="C54:I54"/>
    <mergeCell ref="C51:E51"/>
    <mergeCell ref="G51:I51"/>
    <mergeCell ref="C52:E52"/>
    <mergeCell ref="G52:I52"/>
  </mergeCells>
  <phoneticPr fontId="5" type="noConversion"/>
  <pageMargins left="0.7" right="0.45" top="0.48" bottom="0.5" header="0.5" footer="0.5"/>
  <pageSetup paperSize="9" scale="80" firstPageNumber="8" fitToWidth="0" fitToHeight="0" orientation="portrait" useFirstPageNumber="1" r:id="rId1"/>
  <headerFooter alignWithMargins="0">
    <oddFooter xml:space="preserve">&amp;LThe accompanying notes form an integral part of the interim financial statements. 
&amp;C&amp;P&amp;R
</oddFooter>
  </headerFooter>
  <rowBreaks count="1" manualBreakCount="1">
    <brk id="4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E81571-AD36-4800-B32B-DA75BD75BE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ED556F-4F19-4F3E-A8BC-E8250F4C13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 2-3</vt:lpstr>
      <vt:lpstr>PL 4</vt:lpstr>
      <vt:lpstr>OCI 5</vt:lpstr>
      <vt:lpstr>Equity 6</vt:lpstr>
      <vt:lpstr>Equity 7</vt:lpstr>
      <vt:lpstr>CF 8-9</vt:lpstr>
      <vt:lpstr>'BS 2-3'!Print_Area</vt:lpstr>
      <vt:lpstr>'Equity 6'!Print_Area</vt:lpstr>
      <vt:lpstr>'Equity 7'!Print_Area</vt:lpstr>
      <vt:lpstr>'OCI 5'!Print_Area</vt:lpstr>
      <vt:lpstr>'PL 4'!Print_Area</vt:lpstr>
      <vt:lpstr>'OCI 5'!Print_Titles</vt:lpstr>
      <vt:lpstr>'PL 4'!Print_Titles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Sivasiriyangkool, Ravipa</cp:lastModifiedBy>
  <cp:lastPrinted>2023-08-11T08:50:15Z</cp:lastPrinted>
  <dcterms:created xsi:type="dcterms:W3CDTF">2005-02-20T11:53:21Z</dcterms:created>
  <dcterms:modified xsi:type="dcterms:W3CDTF">2023-08-14T17:03:56Z</dcterms:modified>
</cp:coreProperties>
</file>